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28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L53" i="1" l="1"/>
  <c r="K51" i="1" l="1"/>
  <c r="H51" i="1"/>
  <c r="G51" i="1"/>
  <c r="K39" i="1" l="1"/>
  <c r="K36" i="1" l="1"/>
  <c r="H36" i="1"/>
  <c r="G36" i="1"/>
  <c r="K15" i="1"/>
  <c r="K52" i="1" s="1"/>
  <c r="H15" i="1"/>
  <c r="H52" i="1" s="1"/>
  <c r="G15" i="1"/>
  <c r="G52" i="1" s="1"/>
  <c r="H39" i="1" l="1"/>
  <c r="G39" i="1"/>
</calcChain>
</file>

<file path=xl/sharedStrings.xml><?xml version="1.0" encoding="utf-8"?>
<sst xmlns="http://schemas.openxmlformats.org/spreadsheetml/2006/main" count="242" uniqueCount="177">
  <si>
    <t>PRZEDMIOT</t>
  </si>
  <si>
    <t>PUNKTY ECTS DLA PRZEDMIOTU</t>
  </si>
  <si>
    <t>GRUPA PRZEDMIOTÓW</t>
  </si>
  <si>
    <t>PODSTAWOWE</t>
  </si>
  <si>
    <t>KIERUNKOWE</t>
  </si>
  <si>
    <t>Razem dla grupy</t>
  </si>
  <si>
    <t>Razem dla studiów</t>
  </si>
  <si>
    <t>Teoria sztuki</t>
  </si>
  <si>
    <t>K2_W02, K2_W06, K2_U04, K2_K01, K2_K04</t>
  </si>
  <si>
    <t>Z/O</t>
  </si>
  <si>
    <t>wykład, konwersatorium</t>
  </si>
  <si>
    <t>Socjologia kultury</t>
  </si>
  <si>
    <t>K2_W01, K2_W02, K2_U01, K2_U02, K2_K01</t>
  </si>
  <si>
    <t>wykład</t>
  </si>
  <si>
    <t>Historia sztuki współczesnej</t>
  </si>
  <si>
    <t>wykład, seminarium</t>
  </si>
  <si>
    <t>Historia i krytyka wzornictwa</t>
  </si>
  <si>
    <t>K2_W04, K2_U11, K2_K04, K2_K05</t>
  </si>
  <si>
    <t>Nowe technologie i odkrycia naukowe</t>
  </si>
  <si>
    <t>K2_W03, K2_W06,  K2_U11, K2_K01</t>
  </si>
  <si>
    <t>seminarium</t>
  </si>
  <si>
    <t>Seminarium dyplomowe</t>
  </si>
  <si>
    <t>K2_W06, K2_U04, K2_U09, K2_U11, K2_K01, K2_K04</t>
  </si>
  <si>
    <t>Semiotyka</t>
  </si>
  <si>
    <t>K2_W03, K2_W04, K2_W06, K2_U04, K2_U11, K2_U12, K2_K01, K2_K04</t>
  </si>
  <si>
    <t>Marketing w zarządzaniu produktem</t>
  </si>
  <si>
    <t>Wykłady gościnne</t>
  </si>
  <si>
    <t>efekty zmienne, w zależności od tematyki wykładu</t>
  </si>
  <si>
    <t>Z</t>
  </si>
  <si>
    <t>Design Management</t>
  </si>
  <si>
    <t>Prawo własności intelektualnej</t>
  </si>
  <si>
    <t xml:space="preserve">K2_W03, K2_W06, K2_U04, K2_U07, K2_U08, K2_K01, K2_K05, K2_K06
</t>
  </si>
  <si>
    <t>efekty zmienne, w zależności od koncepcji warsztatów</t>
  </si>
  <si>
    <t>projekt</t>
  </si>
  <si>
    <t>Z/O/E</t>
  </si>
  <si>
    <t>K2_W06, K2_U01, K2_U02, K2_U05, K2_U07, K2_K01</t>
  </si>
  <si>
    <t>K2_W05, K2_U04, K2_U10, K2_K04</t>
  </si>
  <si>
    <t>K2_W06, K2_W07, K2_U02, K2_U05, K2_U08, K_U13,  K2_K02, K2_K01</t>
  </si>
  <si>
    <t xml:space="preserve">Z/O/E (semestr zimowy)                 Z/O (semestr letni)                  </t>
  </si>
  <si>
    <t>projekt, seminarium</t>
  </si>
  <si>
    <t>pozostałe przedmioty do wyboru zaznaczono szarością w polu kodu ECTS</t>
  </si>
  <si>
    <t>Przedmiot wolnego wyboru</t>
  </si>
  <si>
    <t>efekty zmienne, w zależności od wybranego przez studenta przedmiotu spośród przedmiotów na innych kierunkach studiów</t>
  </si>
  <si>
    <t>Prezentacja zawodowa w języku angielskim</t>
  </si>
  <si>
    <t>Redakcja i edycja</t>
  </si>
  <si>
    <t>ćwiczenia</t>
  </si>
  <si>
    <t xml:space="preserve">Retoryka i autoprezentacja </t>
  </si>
  <si>
    <t>K2_U13, K2_K05</t>
  </si>
  <si>
    <t>BN</t>
  </si>
  <si>
    <t>K2_W01, K2_W03, K2_W04, K2_U01, K2_U03, K2_U06, K2_K02, K2_K05</t>
  </si>
  <si>
    <t>K2_W02, K2_W04, K2_U04, K2_U11, K2_K05</t>
  </si>
  <si>
    <t>działania wizualne</t>
  </si>
  <si>
    <t>doskonalenie warsztatu projektowego</t>
  </si>
  <si>
    <t>K2_W01, K2_W07, K2_U05, K2_K01, K2_K03</t>
  </si>
  <si>
    <t>K2_W01, K2_U08, K2_U11, K2_K02</t>
  </si>
  <si>
    <t>warsztaty projektowe</t>
  </si>
  <si>
    <t>projektowanie kierunkowe (do wyboru)</t>
  </si>
  <si>
    <t>K2_W01, K2_U02, K2_U05, K2_U07, K2_U08, K2_U13, K2_K02</t>
  </si>
  <si>
    <t>K2_W03, K2_U02, K2_U05, K2_U09, K2_K02</t>
  </si>
  <si>
    <t>K2_W01, K2_W04, K2_W07, K2_U02, K2_U03 K2_U05, K2_U06, K2_U07, K2_U08, K2_U11, K2_K03, K2_K04</t>
  </si>
  <si>
    <t>K2_W01, K2_W06,  K2_W07, K2_U02, K2_U03,  K2_U04, K2_U05, K2_U11, K2_K01, K2_K02, K2_K03</t>
  </si>
  <si>
    <t>praca dyplomowa magisterska</t>
  </si>
  <si>
    <t>Warsztaty projektowe 2D + 3D</t>
  </si>
  <si>
    <t>K2_W03, K2_W05, K2_W06, K2_W07, K2_U01, K2_U02, K2_U03, K2_U04, K2_U06, K2_U08, K2_U09, K2_U11, K2_U13, K2_K02, K2_K04, K2_K05, K2_K06</t>
  </si>
  <si>
    <t>K2_W05, K2_U04, K2_U09, K2_U10, K2_K04</t>
  </si>
  <si>
    <t>K2_W06, K2_W07, K2_U02, K2_U05, K2_U08, K2_U09, K2_U13, K2_K01, K2_K02</t>
  </si>
  <si>
    <t>K2_W01, K2_W03, K2_W05, K2_U01, K2_U02, K2_U05, K2_U09, K2_U11, K2_K04</t>
  </si>
  <si>
    <t>K2_W01, K2_W04, K2_W07, K2_U02, K2_U03, K2_U06, K2_U07, K2_U09, K2_U13, K2_K03, K2_K04</t>
  </si>
  <si>
    <t>K2_W03, K2_W04, K2_W05, K2_U01, K2_U04, K2_U05, K2_U09, K2_U11, K2_K01, K2_K03, K2_K04, K2_K06</t>
  </si>
  <si>
    <t>K2_U11, K2_U12, K2_K01, K2_K05</t>
  </si>
  <si>
    <t>K2_W01, K2_U06, K2_U08, K2_U11, K2_K02, K2_K04, K2_K05, K2_K06</t>
  </si>
  <si>
    <t>Projektowanie interakcji – praca dyplomowa magisterska</t>
  </si>
  <si>
    <t>Projektowanie alternatywne – praca dyplomowa magisterska</t>
  </si>
  <si>
    <t>Projektowanie dla środowisk ekstremalnych – praca dyplomowa magisterska</t>
  </si>
  <si>
    <t>Projektowanie ergonomiczne 2 – praca dyplomowa magisterska</t>
  </si>
  <si>
    <t>Projektowanie tekstyliów użytkowych – praca dyplomowa magisterska</t>
  </si>
  <si>
    <t>Projektowanie rynkowe – praca dyplomowa magisterska</t>
  </si>
  <si>
    <t>0231.MA.SJO.1.4.PZ.2.S</t>
  </si>
  <si>
    <t>0212.MA.8.0.01.S</t>
  </si>
  <si>
    <t>0212.MA.8.0.02.S</t>
  </si>
  <si>
    <t>0212.MA.8.0.03.S</t>
  </si>
  <si>
    <t>0212.MA.8.0.04.S</t>
  </si>
  <si>
    <t>0212.MA.8.0.05.S</t>
  </si>
  <si>
    <t>0212.MA.8.0.06.S</t>
  </si>
  <si>
    <t>0212.MA.8.0.07.S</t>
  </si>
  <si>
    <t>0212.MA.8.0.08.S</t>
  </si>
  <si>
    <t>0212.MA.8.0.75.S</t>
  </si>
  <si>
    <t>0212.MA.8.0.76.S</t>
  </si>
  <si>
    <t>0212.MA.8.2.32.S</t>
  </si>
  <si>
    <t>0212.MA.8.6.41.S–2Dk</t>
  </si>
  <si>
    <t>0212.MA.8.6.42.S–2Dd</t>
  </si>
  <si>
    <t>0212.MA.8.3.31.S–3Dk</t>
  </si>
  <si>
    <t>0212.MA.8.3.32.S–3Dd</t>
  </si>
  <si>
    <t>0212.MA.8.4.14.S–3Dk</t>
  </si>
  <si>
    <t>0212.MA.8.4.15.S–3Dd</t>
  </si>
  <si>
    <t>0212.MA.8.4.41.S–3Dk</t>
  </si>
  <si>
    <t>0212.MA.8.4.42.S–3Dd</t>
  </si>
  <si>
    <t>0212.MA.8.5.31.S–3Dk</t>
  </si>
  <si>
    <t>0212.MA.8.5.32.S–3Dd</t>
  </si>
  <si>
    <t>K2_W06, K2_U01, K2_U02, K2_U05, K2_U07, K2_U09, K2_K01</t>
  </si>
  <si>
    <t>K2_W01, K2_W03, K2_W04, K2_U01, K2_U03, K2_U06, K2_U09, K2_K02, K2_K05</t>
  </si>
  <si>
    <t>WYDZIAŁ FORM PRZEMYSŁOWYCH</t>
  </si>
  <si>
    <t>KIERUNEK WZORNICTWO</t>
  </si>
  <si>
    <t>STUDIA STACJONARNE</t>
  </si>
  <si>
    <t>TREŚCI PROGRAMOWE</t>
  </si>
  <si>
    <t>150 z 300 powyżej</t>
  </si>
  <si>
    <t>STUDIA 2. STOPNIA</t>
  </si>
  <si>
    <t>Projektowanie społecznie odpowiedzialne – praca dyplomowa magisterska</t>
  </si>
  <si>
    <t>Projektowanie alternatywne (I)</t>
  </si>
  <si>
    <t>Projektowanie dla środowisk ekstremalnych (II)</t>
  </si>
  <si>
    <t>Projektowanie ergonomiczne 2 (I)</t>
  </si>
  <si>
    <t>Projektowanie interakcji (I, II)</t>
  </si>
  <si>
    <t>Projektowanie rynkowe (II)</t>
  </si>
  <si>
    <t>Projektowanie społecznie odpowiedzialne (I)</t>
  </si>
  <si>
    <t>Projektowanie tekstyliów użytkowych (II)</t>
  </si>
  <si>
    <t>Załącznika Nr 1 do Zarządzenia Nr 28 Rektora Akademii Sztuk Pięknych im. J. Matejki  w Krakowie z dnia 13 maja 2019</t>
  </si>
  <si>
    <t>ODNIESIENIE DO KIERUNKOWYCH EFEKTÓW UCZENIA SIĘ</t>
  </si>
  <si>
    <t>SPOSÓB WERYFIKACJI EFEKTÓW UCZENIA SIĘ</t>
  </si>
  <si>
    <t>LICZBA GODZIN</t>
  </si>
  <si>
    <t xml:space="preserve">RODZAJ ZAJĘĆ (W., ĆW.)          </t>
  </si>
  <si>
    <t xml:space="preserve"> METODY KSZTAŁCENIA****</t>
  </si>
  <si>
    <t>LICZBA GODZIN ZAJĘĆ Z BEZPOŚREDNIM UDZIAŁEM NAUCZYCIELA AKADEMICKIEGO</t>
  </si>
  <si>
    <t>ODNIESIENIE DO PROWADZONYCH PRZEZ WYDZIAŁ BADAŃ NAUKOWYCH W DZIEDZINIE SZTUKI PLASTYCZNE I KONSERWACJA DZIEŁ SZTUKI (BN)*</t>
  </si>
  <si>
    <t>KOD PRZEDMIOTU</t>
  </si>
  <si>
    <t>INNE***</t>
  </si>
  <si>
    <t>DO WYBORU**</t>
  </si>
  <si>
    <r>
      <rPr>
        <sz val="10"/>
        <rFont val="Calibri"/>
        <family val="2"/>
        <charset val="238"/>
        <scheme val="minor"/>
      </rPr>
      <t>*(</t>
    </r>
    <r>
      <rPr>
        <b/>
        <sz val="10"/>
        <rFont val="Calibri"/>
        <family val="2"/>
        <charset val="238"/>
        <scheme val="minor"/>
      </rPr>
      <t>BN)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program studiów dla kierunku o </t>
    </r>
    <r>
      <rPr>
        <u/>
        <sz val="10"/>
        <color theme="1"/>
        <rFont val="Calibri"/>
        <family val="2"/>
        <charset val="238"/>
        <scheme val="minor"/>
      </rPr>
      <t>profilu ogólnoakademickim</t>
    </r>
    <r>
      <rPr>
        <sz val="10"/>
        <color theme="1"/>
        <rFont val="Calibri"/>
        <family val="2"/>
        <charset val="238"/>
        <scheme val="minor"/>
      </rPr>
      <t xml:space="preserve"> obejmuje</t>
    </r>
    <r>
      <rPr>
        <u/>
        <sz val="10"/>
        <color theme="1"/>
        <rFont val="Calibri"/>
        <family val="2"/>
        <charset val="238"/>
        <scheme val="minor"/>
      </rPr>
      <t xml:space="preserve"> zajęcia związane z prowadzoną w uczelni działalnością naukową </t>
    </r>
    <r>
      <rPr>
        <sz val="10"/>
        <color theme="1"/>
        <rFont val="Calibri"/>
        <family val="2"/>
        <charset val="238"/>
        <scheme val="minor"/>
      </rPr>
      <t xml:space="preserve">w dyscyplinie sztuki plastyczne i konserwacja dzieł sztuki, którym przypisano </t>
    </r>
    <r>
      <rPr>
        <u/>
        <sz val="10"/>
        <color theme="1"/>
        <rFont val="Calibri"/>
        <family val="2"/>
        <charset val="238"/>
        <scheme val="minor"/>
      </rPr>
      <t>punkty ECTS</t>
    </r>
    <r>
      <rPr>
        <sz val="10"/>
        <color theme="1"/>
        <rFont val="Calibri"/>
        <family val="2"/>
        <charset val="238"/>
        <scheme val="minor"/>
      </rPr>
      <t xml:space="preserve"> w wymiarze </t>
    </r>
    <r>
      <rPr>
        <u/>
        <sz val="10"/>
        <color theme="1"/>
        <rFont val="Calibri"/>
        <family val="2"/>
        <charset val="238"/>
        <scheme val="minor"/>
      </rPr>
      <t>większym niż 50% liczby punktów ECTS</t>
    </r>
    <r>
      <rPr>
        <sz val="10"/>
        <color theme="1"/>
        <rFont val="Calibri"/>
        <family val="2"/>
        <charset val="238"/>
        <scheme val="minor"/>
      </rPr>
      <t>, koniecznej do ukończenia studiów na danym poziomie i uwzględnia udział studentów w zajęciach przygotowujących do prowadzenia działalności naukowej lub udział w tej działalności.</t>
    </r>
  </si>
  <si>
    <r>
      <t xml:space="preserve">**program studiów powinien umożliwiać studentowi </t>
    </r>
    <r>
      <rPr>
        <u/>
        <sz val="10"/>
        <rFont val="Calibri"/>
        <family val="2"/>
        <charset val="238"/>
        <scheme val="minor"/>
      </rPr>
      <t>wybór</t>
    </r>
    <r>
      <rPr>
        <sz val="10"/>
        <rFont val="Calibri"/>
        <family val="2"/>
        <charset val="238"/>
        <scheme val="minor"/>
      </rPr>
      <t xml:space="preserve"> zajęć, którym przypisano punkty ECTS</t>
    </r>
    <r>
      <rPr>
        <u/>
        <sz val="10"/>
        <rFont val="Calibri"/>
        <family val="2"/>
        <charset val="238"/>
        <scheme val="minor"/>
      </rPr>
      <t xml:space="preserve"> w wymiarze nie mniejszym niż 30% liczby punktów ECTS, </t>
    </r>
    <r>
      <rPr>
        <sz val="10"/>
        <rFont val="Calibri"/>
        <family val="2"/>
        <charset val="238"/>
        <scheme val="minor"/>
      </rPr>
      <t>koniecznych do ukończenia studiów na danym poziomie. Może dotyczyć również wyboru pracowni o tej samej nazwie, ale oferującej różne programy.</t>
    </r>
  </si>
  <si>
    <t>***dla zajęć z obszarów nauk humanistycznych lub nauk społecznych, wymiar nie mniejszy niż 5 pkt ECTS</t>
  </si>
  <si>
    <t>**** zapewniające osiągnięcie efektów uczenia się</t>
  </si>
  <si>
    <t>Program studiów na rok akademicki 2019/2020 zatwierdzono uchwałą Rady Wydziału Form Przemysłowych z dnia 17 czerwca 2019 roku</t>
  </si>
  <si>
    <t>SUMA ECTS BN:</t>
  </si>
  <si>
    <t>Obrazowanie wideo</t>
  </si>
  <si>
    <t>Elementy budowy obrazu</t>
  </si>
  <si>
    <t>Fotografia produktu</t>
  </si>
  <si>
    <t>w, ćw</t>
  </si>
  <si>
    <t xml:space="preserve">K2_W03, K2_W06, K2_U03, K2_U04,  K2_K04 </t>
  </si>
  <si>
    <t>0212.MA.8.3.21.S</t>
  </si>
  <si>
    <t>w</t>
  </si>
  <si>
    <t>ćw</t>
  </si>
  <si>
    <t>wykład, laboratorium</t>
  </si>
  <si>
    <t>K2_W06, K2_W07, K2_U01, K2_U02, K2_U10, K2_K03</t>
  </si>
  <si>
    <t>0212.MA.8.0.96.S</t>
  </si>
  <si>
    <t>laboratorium</t>
  </si>
  <si>
    <t>K2_W02, K2_U10, K2_K01</t>
  </si>
  <si>
    <t>Projektowanie kierunkowe zmieniane co semestr (semestry w nawiasie), w każdym semestrze po 6 przedmiotów projektowych do wyboru, każdy student wybiera 2 przedmioty projektowe w semestrze (80 + 80 godzin = 8 + 8 ECTS w semestrze zimowym oraz 70 + 70 godzin = 7 + 7 ECTS w semestrze letnim).</t>
  </si>
  <si>
    <t>Projektowanie komunikacji wizualnej A (I, II)</t>
  </si>
  <si>
    <t>Projektowanie komunikacji wizualnej B (I, II)</t>
  </si>
  <si>
    <t>0212.MA.8.6.11.S–2Dk</t>
  </si>
  <si>
    <t>0212.MA.8.6.21.S–2Dk</t>
  </si>
  <si>
    <t>15 z 30 powyżej</t>
  </si>
  <si>
    <t>8 z 30 powyżej</t>
  </si>
  <si>
    <t>80 z 300 powyżej</t>
  </si>
  <si>
    <t>7 z 30 powyżej</t>
  </si>
  <si>
    <t>200 z 750 powyżej</t>
  </si>
  <si>
    <t>175 z 750 powyżej</t>
  </si>
  <si>
    <t>70 z 300 powyżej</t>
  </si>
  <si>
    <t>0212.MA.8.3.22.S–3Dk</t>
  </si>
  <si>
    <t>375 z 750 powyżej</t>
  </si>
  <si>
    <t>0212.MA.8.3.41.S–3Dk</t>
  </si>
  <si>
    <t>Projektowanie komunikacji wizualnej A – praca dyplomowa magisterska</t>
  </si>
  <si>
    <t>Projektowanie komunikacji wizualnej B – praca dyplomowa magisterska</t>
  </si>
  <si>
    <t>0212.MA.8.6.12.S–2Dd</t>
  </si>
  <si>
    <t>0212.MA.8.6.22.S–2Dd</t>
  </si>
  <si>
    <t>0212.MA.8.3.23.S–3Dd</t>
  </si>
  <si>
    <t>0212.MA.8.3.42.S–3Dd</t>
  </si>
  <si>
    <t>w lub ćw</t>
  </si>
  <si>
    <t>zależnie od wybranego przedmiotu</t>
  </si>
  <si>
    <t>wykład, semianrium</t>
  </si>
  <si>
    <t>seminarium, konwersatorium</t>
  </si>
  <si>
    <t>wykład, ćwiczenia praktyczne</t>
  </si>
  <si>
    <t>konwersatorium</t>
  </si>
  <si>
    <t>0213.MA.8.0.09.S</t>
  </si>
  <si>
    <t>0213.MA.8.0.011.S</t>
  </si>
  <si>
    <t>0213.MA.8.0.010.S</t>
  </si>
  <si>
    <t>0212.MA.8.0.012.S</t>
  </si>
  <si>
    <t>PRZEDMIOTY DO ZREALIZOWANIA PODCZAS STUDIÓW WRAZ Z ODNIESIENIEM DO KIERUNKOWYCH EFEKTÓW UCZENIA SIĘ ORAZ LICZBĄ PUNKTÓW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</si>
</sst>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darkGray">
        <fgColor theme="0" tint="-0.49998474074526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6" fillId="0" borderId="0" xfId="0" applyFont="1" applyBorder="1"/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1" xfId="0" applyNumberFormat="1" applyFont="1" applyFill="1" applyBorder="1" applyAlignment="1">
      <alignment horizontal="center" vertical="center" wrapText="1"/>
    </xf>
    <xf numFmtId="0" fontId="15" fillId="4" borderId="11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15" fillId="4" borderId="10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5" fillId="4" borderId="4" xfId="0" applyFont="1" applyFill="1" applyBorder="1" applyAlignment="1">
      <alignment vertical="top" wrapText="1"/>
    </xf>
    <xf numFmtId="0" fontId="18" fillId="4" borderId="4" xfId="0" applyFont="1" applyFill="1" applyBorder="1" applyAlignment="1">
      <alignment vertical="top" wrapText="1"/>
    </xf>
    <xf numFmtId="0" fontId="15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indent="2"/>
    </xf>
    <xf numFmtId="0" fontId="11" fillId="2" borderId="1" xfId="0" applyFont="1" applyFill="1" applyBorder="1" applyAlignment="1">
      <alignment horizontal="left" vertical="center" indent="2"/>
    </xf>
    <xf numFmtId="0" fontId="16" fillId="0" borderId="1" xfId="0" applyFont="1" applyFill="1" applyBorder="1" applyAlignment="1">
      <alignment horizontal="left" vertical="center" indent="2"/>
    </xf>
    <xf numFmtId="0" fontId="16" fillId="3" borderId="1" xfId="0" applyFont="1" applyFill="1" applyBorder="1" applyAlignment="1">
      <alignment horizontal="left" vertical="center" indent="2"/>
    </xf>
    <xf numFmtId="0" fontId="14" fillId="3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0" fillId="0" borderId="0" xfId="0" applyAlignment="1"/>
    <xf numFmtId="0" fontId="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5" fillId="4" borderId="4" xfId="0" applyNumberFormat="1" applyFont="1" applyFill="1" applyBorder="1" applyAlignment="1">
      <alignment horizontal="center" vertical="center" wrapText="1"/>
    </xf>
    <xf numFmtId="0" fontId="15" fillId="4" borderId="5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2"/>
    </xf>
    <xf numFmtId="0" fontId="4" fillId="4" borderId="6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vertical="top" wrapText="1"/>
    </xf>
    <xf numFmtId="0" fontId="11" fillId="0" borderId="6" xfId="0" applyFont="1" applyBorder="1" applyAlignment="1">
      <alignment vertical="center"/>
    </xf>
    <xf numFmtId="0" fontId="16" fillId="4" borderId="6" xfId="0" applyFont="1" applyFill="1" applyBorder="1" applyAlignment="1">
      <alignment horizontal="left" vertical="center" indent="2"/>
    </xf>
    <xf numFmtId="0" fontId="18" fillId="4" borderId="11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1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 indent="2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="55" zoomScaleNormal="55" workbookViewId="0">
      <selection activeCell="N2" sqref="N2"/>
    </sheetView>
  </sheetViews>
  <sheetFormatPr defaultRowHeight="14.4" x14ac:dyDescent="0.3"/>
  <cols>
    <col min="2" max="2" width="7.5546875" customWidth="1"/>
    <col min="3" max="3" width="10.109375" customWidth="1"/>
    <col min="4" max="4" width="60.44140625" customWidth="1"/>
    <col min="5" max="5" width="29" customWidth="1"/>
    <col min="6" max="9" width="15.5546875" customWidth="1"/>
    <col min="10" max="10" width="17.44140625" customWidth="1"/>
    <col min="11" max="12" width="15.5546875" customWidth="1"/>
    <col min="13" max="13" width="26.44140625" customWidth="1"/>
  </cols>
  <sheetData>
    <row r="1" spans="2:14" ht="30.75" customHeight="1" x14ac:dyDescent="0.3">
      <c r="B1" s="86" t="s">
        <v>115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4" ht="52.5" customHeight="1" x14ac:dyDescent="0.3">
      <c r="B2" s="88" t="s">
        <v>176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15.6" customHeight="1" x14ac:dyDescent="0.3">
      <c r="B3" s="44"/>
      <c r="C3" s="44"/>
      <c r="D3" s="46" t="s">
        <v>101</v>
      </c>
      <c r="E3" s="44"/>
      <c r="F3" s="44"/>
      <c r="G3" s="44"/>
      <c r="H3" s="44"/>
      <c r="I3" s="54"/>
      <c r="J3" s="44"/>
      <c r="K3" s="44"/>
      <c r="L3" s="44"/>
      <c r="M3" s="44"/>
    </row>
    <row r="4" spans="2:14" ht="15.6" customHeight="1" x14ac:dyDescent="0.3">
      <c r="B4" s="44"/>
      <c r="C4" s="44"/>
      <c r="D4" s="46" t="s">
        <v>102</v>
      </c>
      <c r="E4" s="44"/>
      <c r="F4" s="44"/>
      <c r="G4" s="44"/>
      <c r="H4" s="44"/>
      <c r="I4" s="54"/>
      <c r="J4" s="44"/>
      <c r="K4" s="44"/>
      <c r="L4" s="44"/>
      <c r="M4" s="44"/>
    </row>
    <row r="5" spans="2:14" ht="15.6" customHeight="1" x14ac:dyDescent="0.3">
      <c r="B5" s="44"/>
      <c r="C5" s="44"/>
      <c r="D5" s="46" t="s">
        <v>106</v>
      </c>
      <c r="E5" s="44"/>
      <c r="F5" s="44"/>
      <c r="G5" s="44"/>
      <c r="H5" s="44"/>
      <c r="I5" s="54"/>
      <c r="J5" s="44"/>
      <c r="K5" s="44"/>
      <c r="L5" s="44"/>
      <c r="M5" s="44"/>
    </row>
    <row r="6" spans="2:14" ht="16.5" customHeight="1" x14ac:dyDescent="0.3">
      <c r="B6" s="5"/>
      <c r="C6" s="7"/>
      <c r="D6" s="46" t="s">
        <v>103</v>
      </c>
      <c r="E6" s="5"/>
      <c r="F6" s="5"/>
      <c r="G6" s="5"/>
      <c r="H6" s="5"/>
      <c r="I6" s="54"/>
      <c r="J6" s="5"/>
      <c r="K6" s="5"/>
      <c r="L6" s="5"/>
      <c r="M6" s="5"/>
    </row>
    <row r="7" spans="2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4" ht="151.5" customHeight="1" x14ac:dyDescent="0.3">
      <c r="B8" s="47" t="s">
        <v>2</v>
      </c>
      <c r="C8" s="48" t="s">
        <v>104</v>
      </c>
      <c r="D8" s="3" t="s">
        <v>0</v>
      </c>
      <c r="E8" s="3" t="s">
        <v>116</v>
      </c>
      <c r="F8" s="3" t="s">
        <v>117</v>
      </c>
      <c r="G8" s="3" t="s">
        <v>1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1"/>
    </row>
    <row r="9" spans="2:14" ht="61.8" customHeight="1" x14ac:dyDescent="0.3">
      <c r="B9" s="63" t="s">
        <v>3</v>
      </c>
      <c r="C9" s="51" t="s">
        <v>51</v>
      </c>
      <c r="D9" s="108" t="s">
        <v>133</v>
      </c>
      <c r="E9" s="13" t="s">
        <v>136</v>
      </c>
      <c r="F9" s="52" t="s">
        <v>9</v>
      </c>
      <c r="G9" s="53">
        <v>3</v>
      </c>
      <c r="H9" s="52">
        <v>75</v>
      </c>
      <c r="I9" s="52" t="s">
        <v>135</v>
      </c>
      <c r="J9" s="52" t="s">
        <v>10</v>
      </c>
      <c r="K9" s="52">
        <v>46</v>
      </c>
      <c r="L9" s="53" t="s">
        <v>48</v>
      </c>
      <c r="M9" s="110" t="s">
        <v>88</v>
      </c>
      <c r="N9" s="34"/>
    </row>
    <row r="10" spans="2:14" ht="31.5" customHeight="1" x14ac:dyDescent="0.3">
      <c r="B10" s="63"/>
      <c r="C10" s="75" t="s">
        <v>52</v>
      </c>
      <c r="D10" s="9" t="s">
        <v>29</v>
      </c>
      <c r="E10" s="13" t="s">
        <v>53</v>
      </c>
      <c r="F10" s="14" t="s">
        <v>9</v>
      </c>
      <c r="G10" s="20">
        <v>2</v>
      </c>
      <c r="H10" s="16">
        <v>50</v>
      </c>
      <c r="I10" s="16" t="s">
        <v>135</v>
      </c>
      <c r="J10" s="14" t="s">
        <v>10</v>
      </c>
      <c r="K10" s="14">
        <v>32</v>
      </c>
      <c r="L10" s="53"/>
      <c r="M10" s="111" t="s">
        <v>86</v>
      </c>
      <c r="N10" s="34"/>
    </row>
    <row r="11" spans="2:14" ht="24.9" customHeight="1" x14ac:dyDescent="0.3">
      <c r="B11" s="63"/>
      <c r="C11" s="75"/>
      <c r="D11" s="10" t="s">
        <v>25</v>
      </c>
      <c r="E11" s="18" t="s">
        <v>54</v>
      </c>
      <c r="F11" s="14" t="s">
        <v>9</v>
      </c>
      <c r="G11" s="21">
        <v>2</v>
      </c>
      <c r="H11" s="16">
        <v>50</v>
      </c>
      <c r="I11" s="16" t="s">
        <v>138</v>
      </c>
      <c r="J11" s="14" t="s">
        <v>13</v>
      </c>
      <c r="K11" s="14">
        <v>32</v>
      </c>
      <c r="L11" s="53"/>
      <c r="M11" s="111" t="s">
        <v>80</v>
      </c>
      <c r="N11" s="34"/>
    </row>
    <row r="12" spans="2:14" ht="24.9" customHeight="1" x14ac:dyDescent="0.3">
      <c r="B12" s="63"/>
      <c r="C12" s="75"/>
      <c r="D12" s="8" t="s">
        <v>18</v>
      </c>
      <c r="E12" s="18" t="s">
        <v>19</v>
      </c>
      <c r="F12" s="14" t="s">
        <v>9</v>
      </c>
      <c r="G12" s="23">
        <v>2</v>
      </c>
      <c r="H12" s="16">
        <v>50</v>
      </c>
      <c r="I12" s="16" t="s">
        <v>139</v>
      </c>
      <c r="J12" s="14" t="s">
        <v>20</v>
      </c>
      <c r="K12" s="14">
        <v>32</v>
      </c>
      <c r="L12" s="53"/>
      <c r="M12" s="111" t="s">
        <v>137</v>
      </c>
      <c r="N12" s="34"/>
    </row>
    <row r="13" spans="2:14" ht="33" customHeight="1" x14ac:dyDescent="0.3">
      <c r="B13" s="63"/>
      <c r="C13" s="75"/>
      <c r="D13" s="103" t="s">
        <v>132</v>
      </c>
      <c r="E13" s="104" t="s">
        <v>141</v>
      </c>
      <c r="F13" s="55" t="s">
        <v>9</v>
      </c>
      <c r="G13" s="105">
        <v>6</v>
      </c>
      <c r="H13" s="16">
        <v>150</v>
      </c>
      <c r="I13" s="16" t="s">
        <v>135</v>
      </c>
      <c r="J13" s="55" t="s">
        <v>140</v>
      </c>
      <c r="K13" s="55">
        <v>104</v>
      </c>
      <c r="L13" s="114"/>
      <c r="M13" s="112" t="s">
        <v>85</v>
      </c>
      <c r="N13" s="34"/>
    </row>
    <row r="14" spans="2:14" ht="30.75" customHeight="1" x14ac:dyDescent="0.3">
      <c r="B14" s="63"/>
      <c r="C14" s="75"/>
      <c r="D14" s="107" t="s">
        <v>134</v>
      </c>
      <c r="E14" s="113" t="s">
        <v>144</v>
      </c>
      <c r="F14" s="106" t="s">
        <v>9</v>
      </c>
      <c r="G14" s="106">
        <v>4</v>
      </c>
      <c r="H14" s="106">
        <v>100</v>
      </c>
      <c r="I14" s="106" t="s">
        <v>135</v>
      </c>
      <c r="J14" s="106" t="s">
        <v>143</v>
      </c>
      <c r="K14" s="106">
        <v>90</v>
      </c>
      <c r="L14" s="106"/>
      <c r="M14" s="109" t="s">
        <v>142</v>
      </c>
      <c r="N14" s="34"/>
    </row>
    <row r="15" spans="2:14" ht="24.9" customHeight="1" x14ac:dyDescent="0.3">
      <c r="B15" s="76" t="s">
        <v>5</v>
      </c>
      <c r="C15" s="77"/>
      <c r="D15" s="78"/>
      <c r="E15" s="78"/>
      <c r="F15" s="79"/>
      <c r="G15" s="6">
        <f>SUM(G9:G14)</f>
        <v>19</v>
      </c>
      <c r="H15" s="6">
        <f>SUM(H9:H14)</f>
        <v>475</v>
      </c>
      <c r="I15" s="4"/>
      <c r="J15" s="4"/>
      <c r="K15" s="6">
        <f>SUM(K9:K14)</f>
        <v>336</v>
      </c>
      <c r="L15" s="4"/>
      <c r="M15" s="39"/>
    </row>
    <row r="16" spans="2:14" ht="58.5" customHeight="1" x14ac:dyDescent="0.3">
      <c r="B16" s="62" t="s">
        <v>4</v>
      </c>
      <c r="C16" s="24" t="s">
        <v>55</v>
      </c>
      <c r="D16" s="27" t="s">
        <v>62</v>
      </c>
      <c r="E16" s="25" t="s">
        <v>32</v>
      </c>
      <c r="F16" s="14" t="s">
        <v>9</v>
      </c>
      <c r="G16" s="22">
        <v>2</v>
      </c>
      <c r="H16" s="14">
        <v>50</v>
      </c>
      <c r="I16" s="52" t="s">
        <v>135</v>
      </c>
      <c r="J16" s="14" t="s">
        <v>33</v>
      </c>
      <c r="K16" s="14">
        <v>30</v>
      </c>
      <c r="L16" s="115" t="s">
        <v>48</v>
      </c>
      <c r="M16" s="40" t="s">
        <v>84</v>
      </c>
      <c r="N16" s="34"/>
    </row>
    <row r="17" spans="2:14" ht="90" customHeight="1" x14ac:dyDescent="0.3">
      <c r="B17" s="63"/>
      <c r="C17" s="62" t="s">
        <v>56</v>
      </c>
      <c r="D17" s="116" t="s">
        <v>145</v>
      </c>
      <c r="E17" s="25"/>
      <c r="F17" s="35"/>
      <c r="G17" s="22">
        <v>30</v>
      </c>
      <c r="H17" s="35">
        <v>750</v>
      </c>
      <c r="I17" s="52"/>
      <c r="J17" s="35"/>
      <c r="K17" s="35">
        <v>300</v>
      </c>
      <c r="L17" s="59" t="s">
        <v>48</v>
      </c>
      <c r="M17" s="40"/>
      <c r="N17" s="34"/>
    </row>
    <row r="18" spans="2:14" ht="49.8" customHeight="1" x14ac:dyDescent="0.3">
      <c r="B18" s="63"/>
      <c r="C18" s="63"/>
      <c r="D18" s="12" t="s">
        <v>146</v>
      </c>
      <c r="E18" s="117" t="s">
        <v>57</v>
      </c>
      <c r="F18" s="67" t="s">
        <v>34</v>
      </c>
      <c r="G18" s="65" t="s">
        <v>150</v>
      </c>
      <c r="H18" s="65" t="s">
        <v>158</v>
      </c>
      <c r="I18" s="65" t="s">
        <v>135</v>
      </c>
      <c r="J18" s="67" t="s">
        <v>39</v>
      </c>
      <c r="K18" s="65" t="s">
        <v>105</v>
      </c>
      <c r="L18" s="60"/>
      <c r="M18" s="41" t="s">
        <v>148</v>
      </c>
      <c r="N18" s="34"/>
    </row>
    <row r="19" spans="2:14" ht="49.8" customHeight="1" x14ac:dyDescent="0.3">
      <c r="B19" s="63"/>
      <c r="C19" s="63"/>
      <c r="D19" s="12" t="s">
        <v>147</v>
      </c>
      <c r="E19" s="117" t="s">
        <v>57</v>
      </c>
      <c r="F19" s="67"/>
      <c r="G19" s="66"/>
      <c r="H19" s="66"/>
      <c r="I19" s="66"/>
      <c r="J19" s="67"/>
      <c r="K19" s="66"/>
      <c r="L19" s="60"/>
      <c r="M19" s="41" t="s">
        <v>149</v>
      </c>
      <c r="N19" s="34"/>
    </row>
    <row r="20" spans="2:14" ht="46.2" customHeight="1" x14ac:dyDescent="0.3">
      <c r="B20" s="63"/>
      <c r="C20" s="63"/>
      <c r="D20" s="12" t="s">
        <v>108</v>
      </c>
      <c r="E20" s="117" t="s">
        <v>36</v>
      </c>
      <c r="F20" s="67"/>
      <c r="G20" s="43" t="s">
        <v>151</v>
      </c>
      <c r="H20" s="43" t="s">
        <v>154</v>
      </c>
      <c r="I20" s="66"/>
      <c r="J20" s="67"/>
      <c r="K20" s="43" t="s">
        <v>152</v>
      </c>
      <c r="L20" s="60"/>
      <c r="M20" s="41" t="s">
        <v>91</v>
      </c>
      <c r="N20" s="34"/>
    </row>
    <row r="21" spans="2:14" ht="55.8" customHeight="1" x14ac:dyDescent="0.3">
      <c r="B21" s="63"/>
      <c r="C21" s="63"/>
      <c r="D21" s="12" t="s">
        <v>109</v>
      </c>
      <c r="E21" s="117" t="s">
        <v>37</v>
      </c>
      <c r="F21" s="67"/>
      <c r="G21" s="22" t="s">
        <v>153</v>
      </c>
      <c r="H21" s="43" t="s">
        <v>155</v>
      </c>
      <c r="I21" s="66"/>
      <c r="J21" s="67"/>
      <c r="K21" s="43" t="s">
        <v>156</v>
      </c>
      <c r="L21" s="60"/>
      <c r="M21" s="41" t="s">
        <v>157</v>
      </c>
      <c r="N21" s="34"/>
    </row>
    <row r="22" spans="2:14" ht="33" customHeight="1" x14ac:dyDescent="0.3">
      <c r="B22" s="63"/>
      <c r="C22" s="63"/>
      <c r="D22" s="26" t="s">
        <v>110</v>
      </c>
      <c r="E22" s="117" t="s">
        <v>58</v>
      </c>
      <c r="F22" s="67"/>
      <c r="G22" s="22" t="s">
        <v>151</v>
      </c>
      <c r="H22" s="43" t="s">
        <v>154</v>
      </c>
      <c r="I22" s="66"/>
      <c r="J22" s="67"/>
      <c r="K22" s="43" t="s">
        <v>152</v>
      </c>
      <c r="L22" s="60"/>
      <c r="M22" s="41" t="s">
        <v>93</v>
      </c>
      <c r="N22" s="34"/>
    </row>
    <row r="23" spans="2:14" ht="40.799999999999997" customHeight="1" x14ac:dyDescent="0.3">
      <c r="B23" s="63"/>
      <c r="C23" s="63"/>
      <c r="D23" s="12" t="s">
        <v>111</v>
      </c>
      <c r="E23" s="117" t="s">
        <v>35</v>
      </c>
      <c r="F23" s="67"/>
      <c r="G23" s="43" t="s">
        <v>150</v>
      </c>
      <c r="H23" s="43" t="s">
        <v>158</v>
      </c>
      <c r="I23" s="66"/>
      <c r="J23" s="67"/>
      <c r="K23" s="43" t="s">
        <v>105</v>
      </c>
      <c r="L23" s="60"/>
      <c r="M23" s="41" t="s">
        <v>89</v>
      </c>
      <c r="N23" s="34"/>
    </row>
    <row r="24" spans="2:14" ht="68.400000000000006" customHeight="1" x14ac:dyDescent="0.3">
      <c r="B24" s="63"/>
      <c r="C24" s="63"/>
      <c r="D24" s="50" t="s">
        <v>112</v>
      </c>
      <c r="E24" s="117" t="s">
        <v>59</v>
      </c>
      <c r="F24" s="67"/>
      <c r="G24" s="43" t="s">
        <v>153</v>
      </c>
      <c r="H24" s="43" t="s">
        <v>155</v>
      </c>
      <c r="I24" s="66"/>
      <c r="J24" s="67"/>
      <c r="K24" s="36" t="s">
        <v>156</v>
      </c>
      <c r="L24" s="60"/>
      <c r="M24" s="41" t="s">
        <v>95</v>
      </c>
      <c r="N24" s="34"/>
    </row>
    <row r="25" spans="2:14" ht="67.2" customHeight="1" x14ac:dyDescent="0.3">
      <c r="B25" s="63"/>
      <c r="C25" s="63"/>
      <c r="D25" s="26" t="s">
        <v>113</v>
      </c>
      <c r="E25" s="117" t="s">
        <v>60</v>
      </c>
      <c r="F25" s="67"/>
      <c r="G25" s="43" t="s">
        <v>151</v>
      </c>
      <c r="H25" s="43" t="s">
        <v>154</v>
      </c>
      <c r="I25" s="66"/>
      <c r="J25" s="67"/>
      <c r="K25" s="36" t="s">
        <v>152</v>
      </c>
      <c r="L25" s="60"/>
      <c r="M25" s="41" t="s">
        <v>159</v>
      </c>
      <c r="N25" s="34"/>
    </row>
    <row r="26" spans="2:14" ht="52.2" customHeight="1" x14ac:dyDescent="0.3">
      <c r="B26" s="63"/>
      <c r="C26" s="64"/>
      <c r="D26" s="26" t="s">
        <v>114</v>
      </c>
      <c r="E26" s="117" t="s">
        <v>49</v>
      </c>
      <c r="F26" s="67"/>
      <c r="G26" s="43" t="s">
        <v>153</v>
      </c>
      <c r="H26" s="43" t="s">
        <v>155</v>
      </c>
      <c r="I26" s="68"/>
      <c r="J26" s="67"/>
      <c r="K26" s="36" t="s">
        <v>156</v>
      </c>
      <c r="L26" s="61"/>
      <c r="M26" s="41" t="s">
        <v>97</v>
      </c>
      <c r="N26" s="34"/>
    </row>
    <row r="27" spans="2:14" ht="71.400000000000006" customHeight="1" x14ac:dyDescent="0.3">
      <c r="B27" s="63"/>
      <c r="C27" s="75" t="s">
        <v>61</v>
      </c>
      <c r="D27" s="12" t="s">
        <v>160</v>
      </c>
      <c r="E27" s="13" t="s">
        <v>63</v>
      </c>
      <c r="F27" s="65" t="s">
        <v>38</v>
      </c>
      <c r="G27" s="83">
        <v>37</v>
      </c>
      <c r="H27" s="65">
        <v>925</v>
      </c>
      <c r="I27" s="65" t="s">
        <v>135</v>
      </c>
      <c r="J27" s="65" t="s">
        <v>39</v>
      </c>
      <c r="K27" s="65">
        <v>300</v>
      </c>
      <c r="L27" s="59" t="s">
        <v>48</v>
      </c>
      <c r="M27" s="41" t="s">
        <v>162</v>
      </c>
    </row>
    <row r="28" spans="2:14" ht="72" customHeight="1" x14ac:dyDescent="0.3">
      <c r="B28" s="63"/>
      <c r="C28" s="75"/>
      <c r="D28" s="12" t="s">
        <v>161</v>
      </c>
      <c r="E28" s="13" t="s">
        <v>63</v>
      </c>
      <c r="F28" s="66"/>
      <c r="G28" s="84"/>
      <c r="H28" s="66"/>
      <c r="I28" s="66"/>
      <c r="J28" s="66"/>
      <c r="K28" s="66"/>
      <c r="L28" s="60"/>
      <c r="M28" s="41" t="s">
        <v>163</v>
      </c>
    </row>
    <row r="29" spans="2:14" ht="30" customHeight="1" x14ac:dyDescent="0.3">
      <c r="B29" s="63"/>
      <c r="C29" s="75"/>
      <c r="D29" s="37" t="s">
        <v>71</v>
      </c>
      <c r="E29" s="13" t="s">
        <v>99</v>
      </c>
      <c r="F29" s="66"/>
      <c r="G29" s="84"/>
      <c r="H29" s="66"/>
      <c r="I29" s="66"/>
      <c r="J29" s="66"/>
      <c r="K29" s="66"/>
      <c r="L29" s="60"/>
      <c r="M29" s="41" t="s">
        <v>90</v>
      </c>
      <c r="N29" s="34"/>
    </row>
    <row r="30" spans="2:14" ht="31.5" customHeight="1" x14ac:dyDescent="0.3">
      <c r="B30" s="63"/>
      <c r="C30" s="75"/>
      <c r="D30" s="26" t="s">
        <v>72</v>
      </c>
      <c r="E30" s="13" t="s">
        <v>64</v>
      </c>
      <c r="F30" s="66"/>
      <c r="G30" s="84"/>
      <c r="H30" s="66"/>
      <c r="I30" s="66"/>
      <c r="J30" s="66"/>
      <c r="K30" s="66"/>
      <c r="L30" s="60"/>
      <c r="M30" s="42" t="s">
        <v>92</v>
      </c>
      <c r="N30" s="34"/>
    </row>
    <row r="31" spans="2:14" ht="44.25" customHeight="1" x14ac:dyDescent="0.3">
      <c r="B31" s="63"/>
      <c r="C31" s="75"/>
      <c r="D31" s="12" t="s">
        <v>73</v>
      </c>
      <c r="E31" s="13" t="s">
        <v>65</v>
      </c>
      <c r="F31" s="66"/>
      <c r="G31" s="84"/>
      <c r="H31" s="66"/>
      <c r="I31" s="66"/>
      <c r="J31" s="66"/>
      <c r="K31" s="66"/>
      <c r="L31" s="60"/>
      <c r="M31" s="42" t="s">
        <v>164</v>
      </c>
      <c r="N31" s="34"/>
    </row>
    <row r="32" spans="2:14" ht="42.75" customHeight="1" x14ac:dyDescent="0.3">
      <c r="B32" s="63"/>
      <c r="C32" s="75"/>
      <c r="D32" s="26" t="s">
        <v>74</v>
      </c>
      <c r="E32" s="13" t="s">
        <v>66</v>
      </c>
      <c r="F32" s="66"/>
      <c r="G32" s="84"/>
      <c r="H32" s="66"/>
      <c r="I32" s="66"/>
      <c r="J32" s="66"/>
      <c r="K32" s="66"/>
      <c r="L32" s="60"/>
      <c r="M32" s="41" t="s">
        <v>94</v>
      </c>
      <c r="N32" s="34"/>
    </row>
    <row r="33" spans="2:14" ht="42.6" customHeight="1" x14ac:dyDescent="0.3">
      <c r="B33" s="63"/>
      <c r="C33" s="75"/>
      <c r="D33" s="26" t="s">
        <v>75</v>
      </c>
      <c r="E33" s="13" t="s">
        <v>100</v>
      </c>
      <c r="F33" s="66"/>
      <c r="G33" s="84"/>
      <c r="H33" s="66"/>
      <c r="I33" s="66"/>
      <c r="J33" s="66"/>
      <c r="K33" s="66"/>
      <c r="L33" s="60"/>
      <c r="M33" s="41" t="s">
        <v>98</v>
      </c>
      <c r="N33" s="34"/>
    </row>
    <row r="34" spans="2:14" ht="42.75" customHeight="1" x14ac:dyDescent="0.3">
      <c r="B34" s="63"/>
      <c r="C34" s="75"/>
      <c r="D34" s="37" t="s">
        <v>76</v>
      </c>
      <c r="E34" s="13" t="s">
        <v>67</v>
      </c>
      <c r="F34" s="66"/>
      <c r="G34" s="84"/>
      <c r="H34" s="66"/>
      <c r="I34" s="66"/>
      <c r="J34" s="66"/>
      <c r="K34" s="66"/>
      <c r="L34" s="60"/>
      <c r="M34" s="41" t="s">
        <v>96</v>
      </c>
      <c r="N34" s="34"/>
    </row>
    <row r="35" spans="2:14" ht="55.5" customHeight="1" x14ac:dyDescent="0.3">
      <c r="B35" s="63"/>
      <c r="C35" s="75"/>
      <c r="D35" s="26" t="s">
        <v>107</v>
      </c>
      <c r="E35" s="13" t="s">
        <v>68</v>
      </c>
      <c r="F35" s="68"/>
      <c r="G35" s="85"/>
      <c r="H35" s="68"/>
      <c r="I35" s="68"/>
      <c r="J35" s="68"/>
      <c r="K35" s="68"/>
      <c r="L35" s="61"/>
      <c r="M35" s="41" t="s">
        <v>165</v>
      </c>
      <c r="N35" s="34"/>
    </row>
    <row r="36" spans="2:14" ht="24.9" customHeight="1" x14ac:dyDescent="0.3">
      <c r="B36" s="76" t="s">
        <v>5</v>
      </c>
      <c r="C36" s="77"/>
      <c r="D36" s="78"/>
      <c r="E36" s="78"/>
      <c r="F36" s="79"/>
      <c r="G36" s="6">
        <f>SUM(G16:G35)</f>
        <v>69</v>
      </c>
      <c r="H36" s="6">
        <f>SUM(H16:H35)</f>
        <v>1725</v>
      </c>
      <c r="I36" s="4"/>
      <c r="J36" s="4"/>
      <c r="K36" s="6">
        <f>SUM(K16:K35)</f>
        <v>630</v>
      </c>
      <c r="L36" s="4"/>
      <c r="M36" s="39"/>
    </row>
    <row r="37" spans="2:14" ht="80.400000000000006" customHeight="1" x14ac:dyDescent="0.3">
      <c r="B37" s="69" t="s">
        <v>125</v>
      </c>
      <c r="C37" s="70"/>
      <c r="D37" s="32" t="s">
        <v>41</v>
      </c>
      <c r="E37" s="31" t="s">
        <v>42</v>
      </c>
      <c r="F37" s="19" t="s">
        <v>9</v>
      </c>
      <c r="G37" s="33">
        <v>3</v>
      </c>
      <c r="H37" s="19">
        <v>75</v>
      </c>
      <c r="I37" s="55" t="s">
        <v>166</v>
      </c>
      <c r="J37" s="45" t="s">
        <v>167</v>
      </c>
      <c r="K37" s="19">
        <v>42</v>
      </c>
      <c r="L37" s="17"/>
      <c r="M37" s="118" t="s">
        <v>81</v>
      </c>
    </row>
    <row r="38" spans="2:14" ht="33" customHeight="1" x14ac:dyDescent="0.3">
      <c r="B38" s="71"/>
      <c r="C38" s="72"/>
      <c r="D38" s="80" t="s">
        <v>40</v>
      </c>
      <c r="E38" s="81"/>
      <c r="F38" s="81"/>
      <c r="G38" s="81"/>
      <c r="H38" s="81"/>
      <c r="I38" s="81"/>
      <c r="J38" s="81"/>
      <c r="K38" s="81"/>
      <c r="L38" s="81"/>
      <c r="M38" s="82"/>
    </row>
    <row r="39" spans="2:14" ht="24.9" customHeight="1" x14ac:dyDescent="0.3">
      <c r="B39" s="76" t="s">
        <v>5</v>
      </c>
      <c r="C39" s="77"/>
      <c r="D39" s="78"/>
      <c r="E39" s="78"/>
      <c r="F39" s="79"/>
      <c r="G39" s="6">
        <f>SUM(G17,G27,G37)</f>
        <v>70</v>
      </c>
      <c r="H39" s="6">
        <f>SUM(H17,H27,H37)</f>
        <v>1750</v>
      </c>
      <c r="I39" s="4"/>
      <c r="J39" s="4"/>
      <c r="K39" s="6">
        <f>SUM(K17:K35,K37)</f>
        <v>642</v>
      </c>
      <c r="L39" s="4"/>
      <c r="M39" s="4"/>
    </row>
    <row r="40" spans="2:14" ht="30" customHeight="1" x14ac:dyDescent="0.3">
      <c r="B40" s="73" t="s">
        <v>124</v>
      </c>
      <c r="C40" s="74"/>
      <c r="D40" s="8" t="s">
        <v>16</v>
      </c>
      <c r="E40" s="13" t="s">
        <v>17</v>
      </c>
      <c r="F40" s="14" t="s">
        <v>9</v>
      </c>
      <c r="G40" s="15">
        <v>4</v>
      </c>
      <c r="H40" s="16">
        <v>100</v>
      </c>
      <c r="I40" s="16" t="s">
        <v>138</v>
      </c>
      <c r="J40" s="14" t="s">
        <v>15</v>
      </c>
      <c r="K40" s="14">
        <v>60</v>
      </c>
      <c r="L40" s="17"/>
      <c r="M40" s="38" t="s">
        <v>78</v>
      </c>
    </row>
    <row r="41" spans="2:14" ht="30" customHeight="1" x14ac:dyDescent="0.3">
      <c r="B41" s="73"/>
      <c r="C41" s="74"/>
      <c r="D41" s="8" t="s">
        <v>14</v>
      </c>
      <c r="E41" s="18" t="s">
        <v>50</v>
      </c>
      <c r="F41" s="14" t="s">
        <v>9</v>
      </c>
      <c r="G41" s="15">
        <v>2</v>
      </c>
      <c r="H41" s="16">
        <v>50</v>
      </c>
      <c r="I41" s="16" t="s">
        <v>138</v>
      </c>
      <c r="J41" s="14" t="s">
        <v>15</v>
      </c>
      <c r="K41" s="14">
        <v>28</v>
      </c>
      <c r="L41" s="17"/>
      <c r="M41" s="38" t="s">
        <v>172</v>
      </c>
    </row>
    <row r="42" spans="2:14" ht="47.4" customHeight="1" x14ac:dyDescent="0.3">
      <c r="B42" s="73"/>
      <c r="C42" s="74"/>
      <c r="D42" s="9" t="s">
        <v>30</v>
      </c>
      <c r="E42" s="13" t="s">
        <v>31</v>
      </c>
      <c r="F42" s="19" t="s">
        <v>9</v>
      </c>
      <c r="G42" s="20">
        <v>2</v>
      </c>
      <c r="H42" s="16">
        <v>50</v>
      </c>
      <c r="I42" s="16" t="s">
        <v>135</v>
      </c>
      <c r="J42" s="19" t="s">
        <v>168</v>
      </c>
      <c r="K42" s="19">
        <v>32</v>
      </c>
      <c r="L42" s="17"/>
      <c r="M42" s="38" t="s">
        <v>87</v>
      </c>
    </row>
    <row r="43" spans="2:14" ht="30" customHeight="1" x14ac:dyDescent="0.3">
      <c r="B43" s="73"/>
      <c r="C43" s="74"/>
      <c r="D43" s="8" t="s">
        <v>21</v>
      </c>
      <c r="E43" s="13" t="s">
        <v>22</v>
      </c>
      <c r="F43" s="14" t="s">
        <v>9</v>
      </c>
      <c r="G43" s="15">
        <v>4</v>
      </c>
      <c r="H43" s="16">
        <v>100</v>
      </c>
      <c r="I43" s="16" t="s">
        <v>135</v>
      </c>
      <c r="J43" s="14" t="s">
        <v>169</v>
      </c>
      <c r="K43" s="14">
        <v>60</v>
      </c>
      <c r="L43" s="17"/>
      <c r="M43" s="38" t="s">
        <v>173</v>
      </c>
    </row>
    <row r="44" spans="2:14" ht="43.2" customHeight="1" x14ac:dyDescent="0.3">
      <c r="B44" s="73"/>
      <c r="C44" s="74"/>
      <c r="D44" s="10" t="s">
        <v>23</v>
      </c>
      <c r="E44" s="13" t="s">
        <v>24</v>
      </c>
      <c r="F44" s="14" t="s">
        <v>9</v>
      </c>
      <c r="G44" s="21">
        <v>2</v>
      </c>
      <c r="H44" s="16">
        <v>50</v>
      </c>
      <c r="I44" s="16" t="s">
        <v>138</v>
      </c>
      <c r="J44" s="14" t="s">
        <v>10</v>
      </c>
      <c r="K44" s="14">
        <v>32</v>
      </c>
      <c r="L44" s="17"/>
      <c r="M44" s="38" t="s">
        <v>79</v>
      </c>
    </row>
    <row r="45" spans="2:14" ht="30" customHeight="1" x14ac:dyDescent="0.3">
      <c r="B45" s="73"/>
      <c r="C45" s="74"/>
      <c r="D45" s="8" t="s">
        <v>11</v>
      </c>
      <c r="E45" s="13" t="s">
        <v>12</v>
      </c>
      <c r="F45" s="14" t="s">
        <v>9</v>
      </c>
      <c r="G45" s="15">
        <v>2</v>
      </c>
      <c r="H45" s="16">
        <v>50</v>
      </c>
      <c r="I45" s="16" t="s">
        <v>138</v>
      </c>
      <c r="J45" s="14" t="s">
        <v>13</v>
      </c>
      <c r="K45" s="14">
        <v>32</v>
      </c>
      <c r="L45" s="17"/>
      <c r="M45" s="38" t="s">
        <v>85</v>
      </c>
    </row>
    <row r="46" spans="2:14" ht="30" customHeight="1" x14ac:dyDescent="0.3">
      <c r="B46" s="73"/>
      <c r="C46" s="74"/>
      <c r="D46" s="11" t="s">
        <v>7</v>
      </c>
      <c r="E46" s="18" t="s">
        <v>8</v>
      </c>
      <c r="F46" s="14" t="s">
        <v>9</v>
      </c>
      <c r="G46" s="15">
        <v>4</v>
      </c>
      <c r="H46" s="16">
        <v>100</v>
      </c>
      <c r="I46" s="16" t="s">
        <v>138</v>
      </c>
      <c r="J46" s="14" t="s">
        <v>10</v>
      </c>
      <c r="K46" s="14">
        <v>60</v>
      </c>
      <c r="L46" s="17"/>
      <c r="M46" s="38" t="s">
        <v>174</v>
      </c>
    </row>
    <row r="47" spans="2:14" ht="30" customHeight="1" x14ac:dyDescent="0.3">
      <c r="B47" s="73"/>
      <c r="C47" s="74"/>
      <c r="D47" s="12" t="s">
        <v>26</v>
      </c>
      <c r="E47" s="13" t="s">
        <v>27</v>
      </c>
      <c r="F47" s="14" t="s">
        <v>28</v>
      </c>
      <c r="G47" s="22">
        <v>3</v>
      </c>
      <c r="H47" s="14">
        <v>75</v>
      </c>
      <c r="I47" s="52" t="s">
        <v>138</v>
      </c>
      <c r="J47" s="14" t="s">
        <v>13</v>
      </c>
      <c r="K47" s="14">
        <v>75</v>
      </c>
      <c r="L47" s="17"/>
      <c r="M47" s="38" t="s">
        <v>175</v>
      </c>
    </row>
    <row r="48" spans="2:14" ht="30" customHeight="1" x14ac:dyDescent="0.3">
      <c r="B48" s="73"/>
      <c r="C48" s="74"/>
      <c r="D48" s="99" t="s">
        <v>46</v>
      </c>
      <c r="E48" s="100" t="s">
        <v>47</v>
      </c>
      <c r="F48" s="56" t="s">
        <v>9</v>
      </c>
      <c r="G48" s="28">
        <v>3</v>
      </c>
      <c r="H48" s="29">
        <v>75</v>
      </c>
      <c r="I48" s="29" t="s">
        <v>135</v>
      </c>
      <c r="J48" s="56" t="s">
        <v>170</v>
      </c>
      <c r="K48" s="56">
        <v>70</v>
      </c>
      <c r="L48" s="101"/>
      <c r="M48" s="102" t="s">
        <v>82</v>
      </c>
    </row>
    <row r="49" spans="1:13" ht="31.5" customHeight="1" x14ac:dyDescent="0.3">
      <c r="B49" s="73"/>
      <c r="C49" s="74"/>
      <c r="D49" s="27" t="s">
        <v>43</v>
      </c>
      <c r="E49" s="18" t="s">
        <v>69</v>
      </c>
      <c r="F49" s="14" t="s">
        <v>9</v>
      </c>
      <c r="G49" s="28">
        <v>2</v>
      </c>
      <c r="H49" s="29">
        <v>50</v>
      </c>
      <c r="I49" s="29" t="s">
        <v>139</v>
      </c>
      <c r="J49" s="14" t="s">
        <v>171</v>
      </c>
      <c r="K49" s="14">
        <v>28</v>
      </c>
      <c r="L49" s="30"/>
      <c r="M49" s="38" t="s">
        <v>77</v>
      </c>
    </row>
    <row r="50" spans="1:13" ht="31.5" customHeight="1" x14ac:dyDescent="0.3">
      <c r="B50" s="73"/>
      <c r="C50" s="74"/>
      <c r="D50" s="27" t="s">
        <v>44</v>
      </c>
      <c r="E50" s="18" t="s">
        <v>70</v>
      </c>
      <c r="F50" s="14" t="s">
        <v>9</v>
      </c>
      <c r="G50" s="28">
        <v>1</v>
      </c>
      <c r="H50" s="29">
        <v>25</v>
      </c>
      <c r="I50" s="29" t="s">
        <v>139</v>
      </c>
      <c r="J50" s="14" t="s">
        <v>45</v>
      </c>
      <c r="K50" s="14">
        <v>15</v>
      </c>
      <c r="L50" s="30"/>
      <c r="M50" s="38" t="s">
        <v>83</v>
      </c>
    </row>
    <row r="51" spans="1:13" ht="24.9" customHeight="1" x14ac:dyDescent="0.3">
      <c r="B51" s="76" t="s">
        <v>5</v>
      </c>
      <c r="C51" s="77"/>
      <c r="D51" s="78"/>
      <c r="E51" s="78"/>
      <c r="F51" s="79"/>
      <c r="G51" s="6">
        <f>SUM(G40:G50)</f>
        <v>29</v>
      </c>
      <c r="H51" s="6">
        <f>SUM(H40:H50)</f>
        <v>725</v>
      </c>
      <c r="I51" s="4"/>
      <c r="J51" s="4"/>
      <c r="K51" s="6">
        <f>SUM(K40:K50)</f>
        <v>492</v>
      </c>
      <c r="L51" s="4"/>
      <c r="M51" s="4"/>
    </row>
    <row r="52" spans="1:13" ht="24.9" customHeight="1" x14ac:dyDescent="0.3">
      <c r="B52" s="76" t="s">
        <v>6</v>
      </c>
      <c r="C52" s="77"/>
      <c r="D52" s="78"/>
      <c r="E52" s="78"/>
      <c r="F52" s="79"/>
      <c r="G52" s="6">
        <f>SUM(G15,G36,G37,G51)</f>
        <v>120</v>
      </c>
      <c r="H52" s="6">
        <f>SUM(H15,H36,H37,H51)</f>
        <v>3000</v>
      </c>
      <c r="I52" s="4"/>
      <c r="J52" s="4"/>
      <c r="K52" s="6">
        <f>SUM(K15,K36,K37,K51)</f>
        <v>1500</v>
      </c>
      <c r="L52" s="97" t="s">
        <v>131</v>
      </c>
      <c r="M52" s="4"/>
    </row>
    <row r="53" spans="1:13" ht="34.799999999999997" customHeight="1" x14ac:dyDescent="0.3">
      <c r="A53" s="49"/>
      <c r="B53" s="89"/>
      <c r="C53" s="90"/>
      <c r="D53" s="90"/>
      <c r="E53" s="90"/>
      <c r="F53" s="90"/>
      <c r="G53" s="90"/>
      <c r="H53" s="90"/>
      <c r="I53" s="96"/>
      <c r="J53" s="96"/>
      <c r="K53" s="6"/>
      <c r="L53" s="97">
        <f>SUM(G9,G16,G17,G27)</f>
        <v>72</v>
      </c>
      <c r="M53" s="98"/>
    </row>
    <row r="54" spans="1:13" ht="105" customHeight="1" x14ac:dyDescent="0.3">
      <c r="A54" s="49"/>
      <c r="B54" s="92" t="s">
        <v>126</v>
      </c>
      <c r="C54" s="92"/>
      <c r="D54" s="92"/>
      <c r="E54" s="57"/>
      <c r="F54" s="57"/>
      <c r="G54" s="57"/>
      <c r="H54" s="57"/>
      <c r="I54" s="57"/>
      <c r="J54" s="57"/>
      <c r="K54" s="57"/>
      <c r="L54" s="57"/>
      <c r="M54" s="57"/>
    </row>
    <row r="55" spans="1:13" ht="64.2" customHeight="1" x14ac:dyDescent="0.3">
      <c r="A55" s="49"/>
      <c r="B55" s="93" t="s">
        <v>127</v>
      </c>
      <c r="C55" s="93"/>
      <c r="D55" s="93"/>
      <c r="E55" s="58"/>
      <c r="F55" s="58"/>
      <c r="G55" s="58"/>
      <c r="H55" s="58"/>
      <c r="I55" s="58"/>
      <c r="J55" s="58"/>
      <c r="K55" s="58"/>
      <c r="L55" s="58"/>
      <c r="M55" s="58"/>
    </row>
    <row r="56" spans="1:13" ht="30.6" customHeight="1" x14ac:dyDescent="0.3">
      <c r="A56" s="49"/>
      <c r="B56" s="92" t="s">
        <v>128</v>
      </c>
      <c r="C56" s="92"/>
      <c r="D56" s="92"/>
    </row>
    <row r="57" spans="1:13" ht="33" customHeight="1" x14ac:dyDescent="0.3">
      <c r="A57" s="49"/>
      <c r="B57" s="95" t="s">
        <v>129</v>
      </c>
    </row>
    <row r="58" spans="1:13" x14ac:dyDescent="0.3">
      <c r="A58" s="49"/>
      <c r="C58" s="91"/>
      <c r="D58" s="91"/>
    </row>
    <row r="59" spans="1:13" ht="40.200000000000003" customHeight="1" x14ac:dyDescent="0.3">
      <c r="B59" s="94" t="s">
        <v>130</v>
      </c>
      <c r="C59" s="94"/>
      <c r="D59" s="94"/>
    </row>
  </sheetData>
  <sheetProtection formatCells="0" formatRows="0" insertRows="0" deleteRows="0" sort="0" autoFilter="0" pivotTables="0"/>
  <mergeCells count="33">
    <mergeCell ref="B54:D54"/>
    <mergeCell ref="B55:D55"/>
    <mergeCell ref="B56:D56"/>
    <mergeCell ref="B59:D59"/>
    <mergeCell ref="I18:I26"/>
    <mergeCell ref="I27:I35"/>
    <mergeCell ref="B1:M1"/>
    <mergeCell ref="B9:B14"/>
    <mergeCell ref="B2:M2"/>
    <mergeCell ref="C10:C14"/>
    <mergeCell ref="B51:F51"/>
    <mergeCell ref="B52:F52"/>
    <mergeCell ref="B16:B35"/>
    <mergeCell ref="B15:F15"/>
    <mergeCell ref="B36:F36"/>
    <mergeCell ref="B39:F39"/>
    <mergeCell ref="D38:M38"/>
    <mergeCell ref="F18:F26"/>
    <mergeCell ref="J27:J35"/>
    <mergeCell ref="G27:G35"/>
    <mergeCell ref="H27:H35"/>
    <mergeCell ref="L17:L26"/>
    <mergeCell ref="C17:C26"/>
    <mergeCell ref="G18:G19"/>
    <mergeCell ref="H18:H19"/>
    <mergeCell ref="K18:K19"/>
    <mergeCell ref="J18:J26"/>
    <mergeCell ref="K27:K35"/>
    <mergeCell ref="L27:L35"/>
    <mergeCell ref="B37:C38"/>
    <mergeCell ref="B40:C50"/>
    <mergeCell ref="C27:C35"/>
    <mergeCell ref="F27:F3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2019-06-12T20:34:27Z</dcterms:modified>
</cp:coreProperties>
</file>