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6456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H89" i="1" l="1"/>
  <c r="G89" i="1"/>
  <c r="F89" i="1"/>
  <c r="E89" i="1"/>
  <c r="I63" i="1"/>
  <c r="I70" i="1" l="1"/>
  <c r="Q102" i="1" l="1"/>
  <c r="P102" i="1" l="1"/>
  <c r="O102" i="1" l="1"/>
  <c r="N102" i="1"/>
  <c r="L102" i="1" l="1"/>
  <c r="K102" i="1"/>
  <c r="H101" i="1"/>
  <c r="G101" i="1"/>
  <c r="F101" i="1"/>
  <c r="E101" i="1"/>
  <c r="H56" i="1"/>
  <c r="G56" i="1"/>
  <c r="F56" i="1"/>
  <c r="E56" i="1"/>
  <c r="H26" i="1"/>
  <c r="G26" i="1"/>
  <c r="F26" i="1"/>
  <c r="E26" i="1"/>
  <c r="M102" i="1"/>
  <c r="G102" i="1" l="1"/>
  <c r="F102" i="1"/>
  <c r="H102" i="1"/>
  <c r="E102" i="1"/>
  <c r="I99" i="1"/>
  <c r="I100" i="1"/>
  <c r="I98" i="1"/>
  <c r="I90" i="1"/>
  <c r="I88" i="1"/>
  <c r="I72" i="1"/>
  <c r="I65" i="1"/>
  <c r="I61" i="1"/>
  <c r="I74" i="1"/>
  <c r="I73" i="1"/>
  <c r="I82" i="1"/>
  <c r="I75" i="1"/>
  <c r="I55" i="1"/>
  <c r="I28" i="1"/>
  <c r="I27" i="1"/>
  <c r="I41" i="1"/>
  <c r="I31" i="1"/>
  <c r="I36" i="1"/>
  <c r="I35" i="1"/>
  <c r="I40" i="1"/>
  <c r="I39" i="1"/>
  <c r="I30" i="1"/>
  <c r="I29" i="1"/>
  <c r="I49" i="1"/>
  <c r="I43" i="1"/>
  <c r="I38" i="1"/>
  <c r="I37" i="1"/>
  <c r="I25" i="1"/>
  <c r="I24" i="1"/>
  <c r="I16" i="1"/>
  <c r="I15" i="1"/>
  <c r="I12" i="1"/>
  <c r="I11" i="1"/>
  <c r="I23" i="1"/>
  <c r="I17" i="1"/>
  <c r="I22" i="1"/>
  <c r="I18" i="1"/>
  <c r="I13" i="1"/>
  <c r="I14" i="1"/>
  <c r="I21" i="1"/>
  <c r="I20" i="1"/>
  <c r="I89" i="1" l="1"/>
  <c r="I56" i="1"/>
  <c r="G105" i="1"/>
  <c r="I101" i="1"/>
  <c r="I26" i="1"/>
  <c r="I102" i="1" l="1"/>
</calcChain>
</file>

<file path=xl/sharedStrings.xml><?xml version="1.0" encoding="utf-8"?>
<sst xmlns="http://schemas.openxmlformats.org/spreadsheetml/2006/main" count="276" uniqueCount="188">
  <si>
    <t>ROK</t>
  </si>
  <si>
    <t>PRZEDMIOT</t>
  </si>
  <si>
    <t>I</t>
  </si>
  <si>
    <t>II</t>
  </si>
  <si>
    <t>III</t>
  </si>
  <si>
    <t>Razem dla roku</t>
  </si>
  <si>
    <t>Razem dla studiów</t>
  </si>
  <si>
    <t>PLAN STUDIÓW</t>
  </si>
  <si>
    <t xml:space="preserve">Ogólne podstawy projektowania </t>
  </si>
  <si>
    <t xml:space="preserve">Geometryczne podstawy projektowania </t>
  </si>
  <si>
    <t xml:space="preserve">Rysunek zawodowy </t>
  </si>
  <si>
    <t xml:space="preserve">Podstawy typografii i komunikacji wizualnej </t>
  </si>
  <si>
    <t>Podstawy projektowania modelowego</t>
  </si>
  <si>
    <t>Historia sztuki XX wieku</t>
  </si>
  <si>
    <t>Wykłady gościnne</t>
  </si>
  <si>
    <t xml:space="preserve">Technologia informatyczna </t>
  </si>
  <si>
    <t>Propedeutyka komputerowego wspomagania projektowania</t>
  </si>
  <si>
    <t xml:space="preserve">Język angielski </t>
  </si>
  <si>
    <t xml:space="preserve">Wychowanie fizyczne </t>
  </si>
  <si>
    <t>wybór</t>
  </si>
  <si>
    <t>Projektowanie komunikacji wizualnej C (kierunkowe do wyboru)</t>
  </si>
  <si>
    <t>Wiedza o barwie</t>
  </si>
  <si>
    <t>Podstawy projektowania kolorystyki</t>
  </si>
  <si>
    <t>Elementy metodyki projektowania</t>
  </si>
  <si>
    <t>Podstawy ergonomii</t>
  </si>
  <si>
    <t>Komputerowe wspomaganie projektowania 3D Rhino</t>
  </si>
  <si>
    <t>Podstawy typografii</t>
  </si>
  <si>
    <t>Ergonomiczne podstawy projektowania</t>
  </si>
  <si>
    <t>Historia wzornictwa</t>
  </si>
  <si>
    <t>Projektowanie modelowe</t>
  </si>
  <si>
    <t xml:space="preserve">Podstawy projektowania komunikacji wizualnej   </t>
  </si>
  <si>
    <t>Technologia tworzyw sztucznych</t>
  </si>
  <si>
    <t>Komputerowe wspomaganie projektowania 3D Solid Works</t>
  </si>
  <si>
    <t xml:space="preserve">Rysunek techniczny                                         </t>
  </si>
  <si>
    <t>Działania wizualne III</t>
  </si>
  <si>
    <t>Psychologia percepcji oraz procesów poznawczych</t>
  </si>
  <si>
    <t>Zagadnienia praktyki zawodowej (RNP)</t>
  </si>
  <si>
    <t>IV</t>
  </si>
  <si>
    <t>Autoprezentacja</t>
  </si>
  <si>
    <t>Prezentacja zawodowa w języku angielskim</t>
  </si>
  <si>
    <t>godziny kontakowe</t>
  </si>
  <si>
    <t>BN</t>
  </si>
  <si>
    <t>obszar nauk humanistycznych     i społecznych</t>
  </si>
  <si>
    <t>Komputerowe wspomaganie projektowania 2D (II)</t>
  </si>
  <si>
    <t xml:space="preserve">Desktop publishing (DTP)                               </t>
  </si>
  <si>
    <t>Projektowanie innowacyjne (kierunkowe do wyboru)</t>
  </si>
  <si>
    <t>Projektowanie przestrzeni i barwy 1 (kierunkowe do wyboru)</t>
  </si>
  <si>
    <t>Projektowanie komunikacji wizualnej C (uzupełniające do wyboru)</t>
  </si>
  <si>
    <t>Projektowanie ergonomiczne 1 (uzupełniające do wyboru)</t>
  </si>
  <si>
    <t>Projektowanieprzestrzeni i barwy 1 (uzupełniające do wyboru)</t>
  </si>
  <si>
    <t>Komputerowe wspomaganie projektowania 2D (I)</t>
  </si>
  <si>
    <t>Projektowanie ergonomiczne 1 (kierunkowe do wyboru)</t>
  </si>
  <si>
    <t>Plener (warsztaty artystyczne)</t>
  </si>
  <si>
    <t>Praktyki zawodowe</t>
  </si>
  <si>
    <t>8 z 8 powyżej</t>
  </si>
  <si>
    <t>8 z 16 powyżej</t>
  </si>
  <si>
    <t>16 z 16 powyżej</t>
  </si>
  <si>
    <t>Projektowanie przestrzeni i barwy 1 (uzupełniające do wyboru)</t>
  </si>
  <si>
    <t xml:space="preserve">DTP – media elektroniczne </t>
  </si>
  <si>
    <t>Projektowanie komunikacji wizualnej C – praca dyplomowa licencjacka</t>
  </si>
  <si>
    <t>Projektowanie ergonomiczne 1 – praca dyplomowa licencjacka</t>
  </si>
  <si>
    <t>Projektowanie innowacyjne – praca dyplomowa licencjacka</t>
  </si>
  <si>
    <t>Projektowanie przestrzeni i barwy 1 – praca dyplomowa licencjacka</t>
  </si>
  <si>
    <r>
      <t>0231.BA.SJO.1.4.B1.1.S</t>
    </r>
    <r>
      <rPr>
        <sz val="10"/>
        <rFont val="Calibri"/>
        <family val="2"/>
        <charset val="238"/>
        <scheme val="minor"/>
      </rPr>
      <t xml:space="preserve"> (I rok, grupa na poziomie B1)  </t>
    </r>
    <r>
      <rPr>
        <b/>
        <sz val="10"/>
        <rFont val="Calibri"/>
        <family val="2"/>
        <charset val="238"/>
        <scheme val="minor"/>
      </rPr>
      <t xml:space="preserve">0231.BA.SJO.1.4.B2.1.S </t>
    </r>
    <r>
      <rPr>
        <sz val="10"/>
        <rFont val="Calibri"/>
        <family val="2"/>
        <charset val="238"/>
        <scheme val="minor"/>
      </rPr>
      <t xml:space="preserve">(I rok, grupa na poziomie B2) </t>
    </r>
    <r>
      <rPr>
        <b/>
        <sz val="10"/>
        <rFont val="Calibri"/>
        <family val="2"/>
        <charset val="238"/>
        <scheme val="minor"/>
      </rPr>
      <t xml:space="preserve">0231.BA.SJO.1.4.C1.1.S </t>
    </r>
    <r>
      <rPr>
        <sz val="10"/>
        <rFont val="Calibri"/>
        <family val="2"/>
        <charset val="238"/>
        <scheme val="minor"/>
      </rPr>
      <t xml:space="preserve">(I rok, grupa na poziomie C1) </t>
    </r>
  </si>
  <si>
    <r>
      <t>0231.BA.SJO.1.4.B1.2.S</t>
    </r>
    <r>
      <rPr>
        <sz val="10"/>
        <rFont val="Calibri"/>
        <family val="2"/>
        <charset val="238"/>
        <scheme val="minor"/>
      </rPr>
      <t xml:space="preserve"> (II rok, grupa na poziomie B1)  </t>
    </r>
    <r>
      <rPr>
        <b/>
        <sz val="10"/>
        <rFont val="Calibri"/>
        <family val="2"/>
        <charset val="238"/>
        <scheme val="minor"/>
      </rPr>
      <t xml:space="preserve">    0231.BA.SJO.1.4.B2.2.S </t>
    </r>
    <r>
      <rPr>
        <sz val="10"/>
        <rFont val="Calibri"/>
        <family val="2"/>
        <charset val="238"/>
        <scheme val="minor"/>
      </rPr>
      <t>(II rok, grupa na poziomie B2)</t>
    </r>
    <r>
      <rPr>
        <b/>
        <sz val="10"/>
        <rFont val="Calibri"/>
        <family val="2"/>
        <charset val="238"/>
        <scheme val="minor"/>
      </rPr>
      <t xml:space="preserve"> 0231.BA.SJO.1.4.C1.2.S </t>
    </r>
    <r>
      <rPr>
        <sz val="10"/>
        <rFont val="Calibri"/>
        <family val="2"/>
        <charset val="238"/>
        <scheme val="minor"/>
      </rPr>
      <t>(II rok, grupa na poziomie C1)</t>
    </r>
  </si>
  <si>
    <t>0231.BA.SJO.1.4.PZ.4.S</t>
  </si>
  <si>
    <t>1014.BA.MA.SWF.01.12.S</t>
  </si>
  <si>
    <t>0212.BA.8.0.01.S</t>
  </si>
  <si>
    <t>0212.BA.8.0.03.S</t>
  </si>
  <si>
    <t>0212.BA.8.0.04.S</t>
  </si>
  <si>
    <t>0212.BA.8.0.71.S</t>
  </si>
  <si>
    <t>0212.BA.8.0.81.S</t>
  </si>
  <si>
    <t>0212.BA.8.0.82.S</t>
  </si>
  <si>
    <t>0212.BA.8.0.83.S</t>
  </si>
  <si>
    <t>0212.BA.8.0.84.S</t>
  </si>
  <si>
    <t>0212.BA.8.0.91.S</t>
  </si>
  <si>
    <t>0212.BA.8.1.11.S</t>
  </si>
  <si>
    <t>0212.BA.8.1.21.S</t>
  </si>
  <si>
    <t>0212.BA.8.1.22.S</t>
  </si>
  <si>
    <t>0212.BA.8.1.23.S</t>
  </si>
  <si>
    <t>0212.BA.8.1.31.S</t>
  </si>
  <si>
    <t>0212.BA.8.1.32.S</t>
  </si>
  <si>
    <t>0212.BA.8.2.11.S</t>
  </si>
  <si>
    <t>0212.BA.8.2.21.S</t>
  </si>
  <si>
    <t>0212.BA.8.2.31.S</t>
  </si>
  <si>
    <t>0212.BA.8.2.41.S</t>
  </si>
  <si>
    <t>0212.BA.8.2.42.S</t>
  </si>
  <si>
    <t>0212.BA.8.2.01.S</t>
  </si>
  <si>
    <t>0212.BA.8.4.21.S</t>
  </si>
  <si>
    <t>0212.BA.8.6.31.S</t>
  </si>
  <si>
    <t>0212.BA.8.5.11.S</t>
  </si>
  <si>
    <t>0212.BA.8.5.12.S</t>
  </si>
  <si>
    <t>Marketingowe projektowanie produktu – praca dyplomowa licencjacka</t>
  </si>
  <si>
    <t>Marketingowe projektowanie produktu (uzupełniające do wyboru)</t>
  </si>
  <si>
    <t>Marketingowe projektowanie produktu (kierunkowe do wyboru)</t>
  </si>
  <si>
    <t>0212.BA.8.6.32.S–2Dk</t>
  </si>
  <si>
    <t>0212.BA.8.6.33.S–2Du</t>
  </si>
  <si>
    <t>0212.BA.8.6.34.S–2Dd</t>
  </si>
  <si>
    <t>0212.BA.8.0.86.S–2D</t>
  </si>
  <si>
    <t>0212.BA.8.0.87.S–2D</t>
  </si>
  <si>
    <t>0212.BA.8.0.88.S–2D</t>
  </si>
  <si>
    <t>0212.BA.8.0.01.S–2D</t>
  </si>
  <si>
    <t>0212.BA.8.0.02.S–2D</t>
  </si>
  <si>
    <t>0212.BA.8.3.11.S–3Dk</t>
  </si>
  <si>
    <t>0212.BA.8.3.12.S–3Du</t>
  </si>
  <si>
    <t>0212.BA.8.3.13.S–3Dd</t>
  </si>
  <si>
    <t>0212.BA.8.4.11.S–3Dk</t>
  </si>
  <si>
    <t>0212.BA.8.4.12.S–3Du</t>
  </si>
  <si>
    <t>0212.BA.8.4.13.S–3Dd</t>
  </si>
  <si>
    <t>0212.BA.8.4.22.S–3D</t>
  </si>
  <si>
    <t>0212.BA.8.4.31.S–3Dk</t>
  </si>
  <si>
    <t>0212.BA.8.4.32.S–3Dd</t>
  </si>
  <si>
    <t>0212.BA.8.5.21.S–3Dk</t>
  </si>
  <si>
    <t>0212.BA.8.5.22.S–3Du</t>
  </si>
  <si>
    <t>0212.BA.8.5.23.S–3Dd</t>
  </si>
  <si>
    <t>0212.BA.8.0.72.S–3Dk</t>
  </si>
  <si>
    <t>0212.BA.8.0.73.S–3Du</t>
  </si>
  <si>
    <t>0212.BA.8.0.74.S–3Dd</t>
  </si>
  <si>
    <t>0212.BA.8.0.89.S–3D</t>
  </si>
  <si>
    <t>0212.BA.8.0.810.S–3D</t>
  </si>
  <si>
    <t>0212.BA.8.0.02.S–3D</t>
  </si>
  <si>
    <r>
      <t xml:space="preserve">0231.BA.SJO.1.4.B1.3.S </t>
    </r>
    <r>
      <rPr>
        <sz val="10"/>
        <rFont val="Calibri"/>
        <family val="2"/>
        <charset val="238"/>
        <scheme val="minor"/>
      </rPr>
      <t xml:space="preserve">(III rok, grupa na poziomie B1) </t>
    </r>
    <r>
      <rPr>
        <b/>
        <sz val="10"/>
        <rFont val="Calibri"/>
        <family val="2"/>
        <charset val="238"/>
        <scheme val="minor"/>
      </rPr>
      <t>0231.BA.SJO.1.4.B2.3.S</t>
    </r>
    <r>
      <rPr>
        <sz val="10"/>
        <rFont val="Calibri"/>
        <family val="2"/>
        <charset val="238"/>
        <scheme val="minor"/>
      </rPr>
      <t xml:space="preserve"> (III rok, grupa na poziomie B2) </t>
    </r>
    <r>
      <rPr>
        <b/>
        <sz val="10"/>
        <rFont val="Calibri"/>
        <family val="2"/>
        <charset val="238"/>
        <scheme val="minor"/>
      </rPr>
      <t xml:space="preserve">0231.BA.SJO.1.4.C1.3.S </t>
    </r>
    <r>
      <rPr>
        <sz val="10"/>
        <rFont val="Calibri"/>
        <family val="2"/>
        <charset val="238"/>
        <scheme val="minor"/>
      </rPr>
      <t>(III rok, grupa na poziomie C1)</t>
    </r>
  </si>
  <si>
    <t xml:space="preserve">z zakresu nauk podstawowych </t>
  </si>
  <si>
    <t>o charakterze praktycznym, w tym zajęcia laboratoryjne, warsztatowe i projektowe</t>
  </si>
  <si>
    <t>ogólnouczelniane lub na innym kierunku studiów</t>
  </si>
  <si>
    <t>język obcy</t>
  </si>
  <si>
    <t>WYDZIAŁ FORM PRZEMYSŁOWYCH</t>
  </si>
  <si>
    <t>KIERUNEK WZORNICTWO</t>
  </si>
  <si>
    <t>STUDIA 1. STOPNIA</t>
  </si>
  <si>
    <t>STUDIA STACJONARNE</t>
  </si>
  <si>
    <t>LICZBA GODZIN W SEMESTRZE ZIMOWYM</t>
  </si>
  <si>
    <t>LICZBA PUNKTÓW ECTS W SEMETRZE ZIMOWYM</t>
  </si>
  <si>
    <t>LICZBA GODZIN W SEMESTRZE LETNIM</t>
  </si>
  <si>
    <t>LICZBA PUNKTÓW ECTS W SEMETRZE LETNIM</t>
  </si>
  <si>
    <t>LICZBA PUNKTÓW ECTS W ROKU</t>
  </si>
  <si>
    <t>Komputerowe wspomaganie projektowania 3D Fusion 360</t>
  </si>
  <si>
    <t>Modelowanie i kreacja przestrzeni</t>
  </si>
  <si>
    <t>Rysunek studyjny</t>
  </si>
  <si>
    <t>Wprowadzenie do myślenia wizualnego</t>
  </si>
  <si>
    <t>Podstawy obrazowania fotograficznego (2 grupy)</t>
  </si>
  <si>
    <t>Fotografia kreacyjna (2 grupy)</t>
  </si>
  <si>
    <t>Podstawy fotografii produktu (cały rok)</t>
  </si>
  <si>
    <t>Załącznika Nr 3 do Zarządzenia Nr 28 Rektora Akademii Sztuk Pięknych im. J. Matejki  w Krakowie z dnia 13 maja 2019</t>
  </si>
  <si>
    <t>KOD PRZEDMIOTU</t>
  </si>
  <si>
    <t>Podstawy technik wideo (cały rok)</t>
  </si>
  <si>
    <t xml:space="preserve">0212.BA.8.0.85.S–2D </t>
  </si>
  <si>
    <t>Podstawy modelowania (kurs)</t>
  </si>
  <si>
    <t>Struktury wizualne</t>
  </si>
  <si>
    <t>Podstawy poligrafii (dla 2D)</t>
  </si>
  <si>
    <t>2D Materiały i procesy wytwarzania (dla 2D)</t>
  </si>
  <si>
    <t>Warsztaty projektowe 2D (przedmiot kumulowany)</t>
  </si>
  <si>
    <t>Warsztaty projektowe 3D (przedmiot kumulowany)</t>
  </si>
  <si>
    <t>96 z 96 powyżej</t>
  </si>
  <si>
    <t xml:space="preserve"> </t>
  </si>
  <si>
    <t>K&gt;105</t>
  </si>
  <si>
    <t>M&gt;5</t>
  </si>
  <si>
    <t>L&gt;=63</t>
  </si>
  <si>
    <t>Projektowanie struktur użytkowych (uzupełniające do wyboru)</t>
  </si>
  <si>
    <t>Projektowanie struktur użytkowych (kierunkowe do wyboru)</t>
  </si>
  <si>
    <t>Projektowanie struktur użytkowych – praca dyplomowa licencjacka</t>
  </si>
  <si>
    <t>Projektowanie komunikacji wizualnej D (kierunkowe do wyboru)</t>
  </si>
  <si>
    <t>Projektowanie komunikacji wizualnej D1 (uzupełniające do wyboru)</t>
  </si>
  <si>
    <t>Projektowanie komunikacji wizualnej D2 (uzupełniające do wyboru)</t>
  </si>
  <si>
    <t>Projektowanie komunikacji wizualnej D – praca dyplomowa licencjacka</t>
  </si>
  <si>
    <t>0212.BA.8.0.101.S</t>
  </si>
  <si>
    <t>0212.BA.8.0.05.S</t>
  </si>
  <si>
    <t>0212.BA.8.0.811.S</t>
  </si>
  <si>
    <t>0212.BA.8.3.14.S</t>
  </si>
  <si>
    <t>0212.BA.8.6.51.S–2D</t>
  </si>
  <si>
    <t>0212.BA.8.6.52.S–2Dk</t>
  </si>
  <si>
    <t>0212.BA.8.6.53.S–2Du</t>
  </si>
  <si>
    <t>0212.BA.8.0.92.S</t>
  </si>
  <si>
    <t>0212.BA.8.0.93.S</t>
  </si>
  <si>
    <t>Podstawy wiedzy o materiałach i procesach produkcyjnych (dla 3D)</t>
  </si>
  <si>
    <t>0212.BA.8.0.03.S–3D</t>
  </si>
  <si>
    <t>0213.BA.8.0.02.S</t>
  </si>
  <si>
    <t>0212.BA.8.0.06.S</t>
  </si>
  <si>
    <t>0212.BA.8.6.54.S–2Du</t>
  </si>
  <si>
    <t>0212.BA.8.6.55.S–2Dd</t>
  </si>
  <si>
    <t>0212.BA.8.0.94.S</t>
  </si>
  <si>
    <t>0212.BA.8.0.01.S–3D</t>
  </si>
  <si>
    <t>G106&gt;=3150</t>
  </si>
  <si>
    <t>przyjmujemy, że na studiach 1 stopnia 1 ECTS = 30 godzin pracy studenta, zatem 210 ECTS = 6300 godzin pracy studenta. Połowa tej liczby to 3150.</t>
  </si>
  <si>
    <t>w</t>
  </si>
  <si>
    <t>w, ćw</t>
  </si>
  <si>
    <t>ćw</t>
  </si>
  <si>
    <t>RODZAJ ZAJĘĆ (w - wykład, ćw - ćwiczenia)</t>
  </si>
  <si>
    <t>Program studiów na rok akademicki 2019/2020 zatwierdzono uchwałą Rady Wydziału Form Przemysłowych z dnia 17 czerwca 2019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</si>
</sst>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darkGray">
        <fgColor theme="0" tint="-0.499984740745262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6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 wrapText="1" indent="1"/>
    </xf>
    <xf numFmtId="0" fontId="13" fillId="0" borderId="1" xfId="0" applyFont="1" applyFill="1" applyBorder="1" applyAlignment="1">
      <alignment horizontal="left" vertical="center" wrapText="1" indent="1"/>
    </xf>
    <xf numFmtId="0" fontId="13" fillId="0" borderId="1" xfId="0" applyNumberFormat="1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 indent="1"/>
    </xf>
    <xf numFmtId="0" fontId="5" fillId="4" borderId="0" xfId="0" applyFont="1" applyFill="1" applyAlignment="1">
      <alignment horizontal="left" vertical="center" wrapText="1" indent="1"/>
    </xf>
    <xf numFmtId="0" fontId="5" fillId="4" borderId="4" xfId="0" applyFont="1" applyFill="1" applyBorder="1" applyAlignment="1">
      <alignment horizontal="left" vertical="center" wrapText="1" indent="1"/>
    </xf>
    <xf numFmtId="0" fontId="12" fillId="4" borderId="1" xfId="0" applyFont="1" applyFill="1" applyBorder="1" applyAlignment="1">
      <alignment horizontal="left" vertical="center" wrapText="1" indent="1"/>
    </xf>
    <xf numFmtId="0" fontId="13" fillId="4" borderId="4" xfId="0" applyFont="1" applyFill="1" applyBorder="1" applyAlignment="1">
      <alignment horizontal="left" vertical="center" wrapText="1" indent="1"/>
    </xf>
    <xf numFmtId="0" fontId="12" fillId="4" borderId="1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4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left" vertical="center" indent="1"/>
    </xf>
    <xf numFmtId="0" fontId="13" fillId="4" borderId="1" xfId="0" applyFont="1" applyFill="1" applyBorder="1" applyAlignment="1">
      <alignment horizontal="left" vertical="center" indent="1"/>
    </xf>
    <xf numFmtId="0" fontId="12" fillId="4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 indent="1"/>
    </xf>
    <xf numFmtId="0" fontId="4" fillId="4" borderId="4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indent="2"/>
    </xf>
    <xf numFmtId="0" fontId="14" fillId="0" borderId="1" xfId="0" applyFont="1" applyFill="1" applyBorder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14" fillId="4" borderId="1" xfId="0" applyFont="1" applyFill="1" applyBorder="1" applyAlignment="1">
      <alignment horizontal="left" vertical="center" indent="2"/>
    </xf>
    <xf numFmtId="0" fontId="14" fillId="4" borderId="0" xfId="0" applyFont="1" applyFill="1" applyAlignment="1">
      <alignment horizontal="left" vertical="center" indent="2"/>
    </xf>
    <xf numFmtId="0" fontId="14" fillId="4" borderId="6" xfId="0" applyFont="1" applyFill="1" applyBorder="1" applyAlignment="1">
      <alignment horizontal="left" vertical="center" indent="2"/>
    </xf>
    <xf numFmtId="0" fontId="14" fillId="4" borderId="4" xfId="0" applyFont="1" applyFill="1" applyBorder="1" applyAlignment="1">
      <alignment horizontal="left" vertical="center" indent="2"/>
    </xf>
    <xf numFmtId="0" fontId="14" fillId="4" borderId="1" xfId="0" applyFont="1" applyFill="1" applyBorder="1" applyAlignment="1">
      <alignment horizontal="left" vertical="center" wrapText="1" indent="2"/>
    </xf>
    <xf numFmtId="0" fontId="6" fillId="2" borderId="2" xfId="0" applyFont="1" applyFill="1" applyBorder="1" applyAlignment="1">
      <alignment horizontal="left" vertical="center" indent="2"/>
    </xf>
    <xf numFmtId="0" fontId="0" fillId="0" borderId="0" xfId="0" applyAlignment="1">
      <alignment horizontal="left" indent="2"/>
    </xf>
    <xf numFmtId="0" fontId="14" fillId="0" borderId="1" xfId="0" applyFont="1" applyFill="1" applyBorder="1" applyAlignment="1">
      <alignment horizontal="left" vertical="center" wrapText="1" indent="2"/>
    </xf>
    <xf numFmtId="0" fontId="3" fillId="4" borderId="1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7" borderId="1" xfId="0" applyFont="1" applyFill="1" applyBorder="1" applyAlignment="1">
      <alignment horizontal="left" vertical="center" wrapText="1" inden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 wrapText="1"/>
    </xf>
    <xf numFmtId="0" fontId="12" fillId="7" borderId="6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left" vertical="center" wrapText="1" indent="1"/>
    </xf>
    <xf numFmtId="0" fontId="12" fillId="7" borderId="8" xfId="0" applyFont="1" applyFill="1" applyBorder="1" applyAlignment="1">
      <alignment horizontal="left" vertical="center" wrapText="1" indent="1"/>
    </xf>
    <xf numFmtId="0" fontId="12" fillId="7" borderId="6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 inden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left" vertical="center" indent="2"/>
    </xf>
    <xf numFmtId="0" fontId="12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0" fontId="0" fillId="8" borderId="0" xfId="0" applyFill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10" borderId="0" xfId="0" applyFill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 indent="2"/>
    </xf>
    <xf numFmtId="0" fontId="14" fillId="7" borderId="1" xfId="0" applyFont="1" applyFill="1" applyBorder="1" applyAlignment="1">
      <alignment horizontal="left" vertical="center" wrapText="1" indent="2"/>
    </xf>
    <xf numFmtId="0" fontId="14" fillId="7" borderId="1" xfId="0" applyNumberFormat="1" applyFont="1" applyFill="1" applyBorder="1" applyAlignment="1">
      <alignment horizontal="left" vertical="center" indent="2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Fill="1" applyAlignment="1">
      <alignment horizontal="left" wrapText="1"/>
    </xf>
    <xf numFmtId="0" fontId="8" fillId="5" borderId="2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4" xfId="0" applyNumberFormat="1" applyFont="1" applyFill="1" applyBorder="1" applyAlignment="1">
      <alignment horizontal="center" vertical="center" wrapText="1"/>
    </xf>
    <xf numFmtId="0" fontId="12" fillId="4" borderId="5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6" xfId="0" applyNumberFormat="1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4" xfId="0" applyFont="1" applyFill="1" applyBorder="1" applyAlignment="1">
      <alignment horizontal="left" vertical="center" wrapText="1" indent="1"/>
    </xf>
    <xf numFmtId="0" fontId="12" fillId="0" borderId="6" xfId="0" applyFont="1" applyFill="1" applyBorder="1" applyAlignment="1">
      <alignment horizontal="left" vertical="center" wrapText="1" inden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left" vertical="center" wrapText="1" indent="1"/>
    </xf>
    <xf numFmtId="0" fontId="12" fillId="4" borderId="5" xfId="0" applyFont="1" applyFill="1" applyBorder="1" applyAlignment="1">
      <alignment horizontal="left" vertical="center" wrapText="1" indent="1"/>
    </xf>
    <xf numFmtId="0" fontId="12" fillId="4" borderId="6" xfId="0" applyFont="1" applyFill="1" applyBorder="1" applyAlignment="1">
      <alignment horizontal="left" vertical="center" wrapText="1" indent="1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7" borderId="4" xfId="0" applyNumberFormat="1" applyFont="1" applyFill="1" applyBorder="1" applyAlignment="1">
      <alignment horizontal="center" vertical="center" wrapText="1"/>
    </xf>
    <xf numFmtId="0" fontId="12" fillId="7" borderId="5" xfId="0" applyNumberFormat="1" applyFont="1" applyFill="1" applyBorder="1" applyAlignment="1">
      <alignment horizontal="center" vertical="center" wrapText="1"/>
    </xf>
    <xf numFmtId="0" fontId="12" fillId="7" borderId="6" xfId="0" applyNumberFormat="1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26"/>
  <sheetViews>
    <sheetView tabSelected="1" zoomScale="70" zoomScaleNormal="70" workbookViewId="0">
      <selection activeCell="C110" sqref="C110"/>
    </sheetView>
  </sheetViews>
  <sheetFormatPr defaultRowHeight="14.4" x14ac:dyDescent="0.3"/>
  <cols>
    <col min="2" max="2" width="9.88671875" customWidth="1"/>
    <col min="3" max="3" width="66.44140625" customWidth="1"/>
    <col min="4" max="4" width="24.5546875" bestFit="1" customWidth="1"/>
    <col min="5" max="7" width="13.109375" customWidth="1"/>
    <col min="8" max="8" width="18.44140625" customWidth="1"/>
    <col min="9" max="9" width="13.109375" customWidth="1"/>
    <col min="10" max="10" width="47.6640625" style="47" customWidth="1"/>
    <col min="11" max="11" width="8.44140625" style="10" customWidth="1"/>
    <col min="12" max="12" width="8.109375" style="10" customWidth="1"/>
    <col min="13" max="13" width="17.109375" style="10" customWidth="1"/>
    <col min="14" max="14" width="13.33203125" customWidth="1"/>
    <col min="15" max="15" width="22.21875" customWidth="1"/>
    <col min="16" max="16" width="19.88671875" customWidth="1"/>
  </cols>
  <sheetData>
    <row r="2" spans="2:17" ht="30.75" customHeight="1" x14ac:dyDescent="0.3">
      <c r="B2" s="124" t="s">
        <v>142</v>
      </c>
      <c r="C2" s="124"/>
      <c r="D2" s="124"/>
      <c r="E2" s="124"/>
      <c r="F2" s="124"/>
      <c r="G2" s="124"/>
      <c r="H2" s="124"/>
      <c r="I2" s="124"/>
      <c r="J2" s="124"/>
    </row>
    <row r="4" spans="2:17" ht="18" x14ac:dyDescent="0.35">
      <c r="B4" s="125" t="s">
        <v>7</v>
      </c>
      <c r="C4" s="126"/>
      <c r="D4" s="126"/>
      <c r="E4" s="126"/>
      <c r="F4" s="126"/>
      <c r="G4" s="126"/>
      <c r="H4" s="126"/>
      <c r="I4" s="126"/>
      <c r="J4" s="126"/>
    </row>
    <row r="5" spans="2:17" ht="18" x14ac:dyDescent="0.35">
      <c r="B5" s="54"/>
      <c r="C5" s="56" t="s">
        <v>126</v>
      </c>
      <c r="D5" s="55"/>
      <c r="E5" s="55"/>
      <c r="F5" s="55"/>
      <c r="G5" s="55"/>
      <c r="H5" s="55"/>
      <c r="I5" s="55"/>
      <c r="J5" s="55"/>
    </row>
    <row r="6" spans="2:17" ht="18" x14ac:dyDescent="0.35">
      <c r="B6" s="54"/>
      <c r="C6" s="56" t="s">
        <v>127</v>
      </c>
      <c r="D6" s="55"/>
      <c r="E6" s="55"/>
      <c r="F6" s="55"/>
      <c r="G6" s="55"/>
      <c r="H6" s="55"/>
      <c r="I6" s="55"/>
      <c r="J6" s="55"/>
    </row>
    <row r="7" spans="2:17" ht="18" x14ac:dyDescent="0.35">
      <c r="B7" s="54"/>
      <c r="C7" s="56" t="s">
        <v>128</v>
      </c>
      <c r="D7" s="55"/>
      <c r="E7" s="55"/>
      <c r="F7" s="55"/>
      <c r="G7" s="55"/>
      <c r="H7" s="55"/>
      <c r="I7" s="55"/>
      <c r="J7" s="55"/>
    </row>
    <row r="8" spans="2:17" x14ac:dyDescent="0.3">
      <c r="B8" s="3"/>
      <c r="C8" s="56" t="s">
        <v>129</v>
      </c>
      <c r="D8" s="3"/>
      <c r="E8" s="3"/>
      <c r="F8" s="3"/>
      <c r="G8" s="3"/>
      <c r="H8" s="3"/>
      <c r="I8" s="3"/>
      <c r="J8" s="38"/>
    </row>
    <row r="9" spans="2:17" x14ac:dyDescent="0.3">
      <c r="B9" s="3"/>
      <c r="C9" s="3"/>
      <c r="D9" s="3"/>
      <c r="E9" s="3"/>
      <c r="F9" s="3"/>
      <c r="G9" s="3"/>
      <c r="H9" s="3"/>
      <c r="I9" s="3"/>
      <c r="J9" s="38"/>
      <c r="K9" s="90" t="s">
        <v>154</v>
      </c>
      <c r="L9" s="90" t="s">
        <v>156</v>
      </c>
      <c r="M9" s="90" t="s">
        <v>155</v>
      </c>
    </row>
    <row r="10" spans="2:17" ht="81" customHeight="1" x14ac:dyDescent="0.3">
      <c r="B10" s="4" t="s">
        <v>0</v>
      </c>
      <c r="C10" s="4" t="s">
        <v>1</v>
      </c>
      <c r="D10" s="4" t="s">
        <v>186</v>
      </c>
      <c r="E10" s="4" t="s">
        <v>130</v>
      </c>
      <c r="F10" s="4" t="s">
        <v>131</v>
      </c>
      <c r="G10" s="4" t="s">
        <v>132</v>
      </c>
      <c r="H10" s="4" t="s">
        <v>133</v>
      </c>
      <c r="I10" s="4" t="s">
        <v>134</v>
      </c>
      <c r="J10" s="4" t="s">
        <v>143</v>
      </c>
      <c r="K10" s="85" t="s">
        <v>41</v>
      </c>
      <c r="L10" s="86" t="s">
        <v>19</v>
      </c>
      <c r="M10" s="87" t="s">
        <v>42</v>
      </c>
      <c r="N10" s="88" t="s">
        <v>122</v>
      </c>
      <c r="O10" s="89" t="s">
        <v>123</v>
      </c>
      <c r="P10" s="89" t="s">
        <v>124</v>
      </c>
      <c r="Q10" s="88" t="s">
        <v>125</v>
      </c>
    </row>
    <row r="11" spans="2:17" ht="36" customHeight="1" x14ac:dyDescent="0.3">
      <c r="B11" s="112" t="s">
        <v>2</v>
      </c>
      <c r="C11" s="13" t="s">
        <v>13</v>
      </c>
      <c r="D11" s="18" t="s">
        <v>183</v>
      </c>
      <c r="E11" s="19">
        <v>32</v>
      </c>
      <c r="F11" s="20">
        <v>2</v>
      </c>
      <c r="G11" s="19">
        <v>28</v>
      </c>
      <c r="H11" s="19">
        <v>2</v>
      </c>
      <c r="I11" s="19">
        <f t="shared" ref="I11:I18" si="0">SUM(F11,H11)</f>
        <v>4</v>
      </c>
      <c r="J11" s="73" t="s">
        <v>175</v>
      </c>
      <c r="K11" s="9"/>
      <c r="L11" s="9"/>
      <c r="M11" s="82">
        <v>4</v>
      </c>
      <c r="N11" s="1">
        <v>4</v>
      </c>
      <c r="O11" s="52"/>
      <c r="P11" s="51">
        <v>4</v>
      </c>
    </row>
    <row r="12" spans="2:17" ht="36.75" customHeight="1" x14ac:dyDescent="0.3">
      <c r="B12" s="113"/>
      <c r="C12" s="14" t="s">
        <v>14</v>
      </c>
      <c r="D12" s="18" t="s">
        <v>183</v>
      </c>
      <c r="E12" s="19">
        <v>25</v>
      </c>
      <c r="F12" s="20">
        <v>1</v>
      </c>
      <c r="G12" s="19">
        <v>25</v>
      </c>
      <c r="H12" s="19">
        <v>1</v>
      </c>
      <c r="I12" s="19">
        <f t="shared" si="0"/>
        <v>2</v>
      </c>
      <c r="J12" s="73" t="s">
        <v>176</v>
      </c>
      <c r="K12" s="9"/>
      <c r="L12" s="9"/>
      <c r="M12" s="82">
        <v>2</v>
      </c>
      <c r="N12" s="1"/>
      <c r="O12" s="51"/>
      <c r="P12" s="51"/>
    </row>
    <row r="13" spans="2:17" ht="36.75" customHeight="1" x14ac:dyDescent="0.3">
      <c r="B13" s="113"/>
      <c r="C13" s="15" t="s">
        <v>138</v>
      </c>
      <c r="D13" s="18" t="s">
        <v>184</v>
      </c>
      <c r="E13" s="19">
        <v>64</v>
      </c>
      <c r="F13" s="20">
        <v>3</v>
      </c>
      <c r="G13" s="19">
        <v>56</v>
      </c>
      <c r="H13" s="19">
        <v>3</v>
      </c>
      <c r="I13" s="19">
        <f t="shared" si="0"/>
        <v>6</v>
      </c>
      <c r="J13" s="39" t="s">
        <v>86</v>
      </c>
      <c r="K13" s="76">
        <v>6</v>
      </c>
      <c r="L13" s="11"/>
      <c r="M13" s="11"/>
      <c r="N13" s="1">
        <v>6</v>
      </c>
      <c r="O13" s="51"/>
      <c r="P13" s="51"/>
    </row>
    <row r="14" spans="2:17" ht="36.75" customHeight="1" x14ac:dyDescent="0.3">
      <c r="B14" s="113"/>
      <c r="C14" s="16" t="s">
        <v>137</v>
      </c>
      <c r="D14" s="18" t="s">
        <v>184</v>
      </c>
      <c r="E14" s="19">
        <v>64</v>
      </c>
      <c r="F14" s="20">
        <v>3</v>
      </c>
      <c r="G14" s="19">
        <v>56</v>
      </c>
      <c r="H14" s="19">
        <v>3</v>
      </c>
      <c r="I14" s="19">
        <f t="shared" si="0"/>
        <v>6</v>
      </c>
      <c r="J14" s="39" t="s">
        <v>85</v>
      </c>
      <c r="K14" s="11"/>
      <c r="L14" s="11"/>
      <c r="M14" s="11"/>
      <c r="N14" s="1"/>
      <c r="O14" s="51">
        <v>6</v>
      </c>
      <c r="P14" s="51"/>
    </row>
    <row r="15" spans="2:17" ht="36.75" customHeight="1" x14ac:dyDescent="0.3">
      <c r="B15" s="113"/>
      <c r="C15" s="17" t="s">
        <v>15</v>
      </c>
      <c r="D15" s="18" t="s">
        <v>184</v>
      </c>
      <c r="E15" s="19">
        <v>32</v>
      </c>
      <c r="F15" s="20">
        <v>2</v>
      </c>
      <c r="G15" s="19">
        <v>0</v>
      </c>
      <c r="H15" s="19">
        <v>0</v>
      </c>
      <c r="I15" s="19">
        <f t="shared" si="0"/>
        <v>2</v>
      </c>
      <c r="J15" s="39" t="s">
        <v>71</v>
      </c>
      <c r="K15" s="11"/>
      <c r="L15" s="11"/>
      <c r="M15" s="11"/>
      <c r="N15" s="1"/>
      <c r="O15" s="51">
        <v>2</v>
      </c>
      <c r="P15" s="51"/>
    </row>
    <row r="16" spans="2:17" ht="36.75" customHeight="1" x14ac:dyDescent="0.3">
      <c r="B16" s="113"/>
      <c r="C16" s="17" t="s">
        <v>16</v>
      </c>
      <c r="D16" s="18" t="s">
        <v>184</v>
      </c>
      <c r="E16" s="19">
        <v>0</v>
      </c>
      <c r="F16" s="20">
        <v>0</v>
      </c>
      <c r="G16" s="19">
        <v>28</v>
      </c>
      <c r="H16" s="62">
        <v>1</v>
      </c>
      <c r="I16" s="19">
        <f t="shared" si="0"/>
        <v>1</v>
      </c>
      <c r="J16" s="39" t="s">
        <v>72</v>
      </c>
      <c r="K16" s="11"/>
      <c r="L16" s="11"/>
      <c r="M16" s="11"/>
      <c r="N16" s="1"/>
      <c r="O16" s="51">
        <v>1</v>
      </c>
      <c r="P16" s="51"/>
    </row>
    <row r="17" spans="2:17" ht="36.75" customHeight="1" x14ac:dyDescent="0.3">
      <c r="B17" s="113"/>
      <c r="C17" s="15" t="s">
        <v>146</v>
      </c>
      <c r="D17" s="18" t="s">
        <v>184</v>
      </c>
      <c r="E17" s="74">
        <v>30</v>
      </c>
      <c r="F17" s="20">
        <v>1</v>
      </c>
      <c r="G17" s="19">
        <v>0</v>
      </c>
      <c r="H17" s="19">
        <v>0</v>
      </c>
      <c r="I17" s="19">
        <f t="shared" si="0"/>
        <v>1</v>
      </c>
      <c r="J17" s="73" t="s">
        <v>164</v>
      </c>
      <c r="K17" s="11"/>
      <c r="L17" s="11"/>
      <c r="M17" s="11"/>
      <c r="N17" s="1"/>
      <c r="O17" s="51">
        <v>1</v>
      </c>
      <c r="P17" s="51"/>
    </row>
    <row r="18" spans="2:17" ht="36.75" customHeight="1" x14ac:dyDescent="0.3">
      <c r="B18" s="113"/>
      <c r="C18" s="15" t="s">
        <v>10</v>
      </c>
      <c r="D18" s="18" t="s">
        <v>184</v>
      </c>
      <c r="E18" s="19">
        <v>32</v>
      </c>
      <c r="F18" s="20">
        <v>2</v>
      </c>
      <c r="G18" s="19">
        <v>28</v>
      </c>
      <c r="H18" s="19">
        <v>2</v>
      </c>
      <c r="I18" s="19">
        <f t="shared" si="0"/>
        <v>4</v>
      </c>
      <c r="J18" s="39" t="s">
        <v>78</v>
      </c>
      <c r="K18" s="11"/>
      <c r="L18" s="11"/>
      <c r="M18" s="11"/>
      <c r="N18" s="1"/>
      <c r="O18" s="51">
        <v>4</v>
      </c>
      <c r="P18" s="51"/>
    </row>
    <row r="19" spans="2:17" ht="36.75" customHeight="1" x14ac:dyDescent="0.3">
      <c r="B19" s="113"/>
      <c r="C19" s="61" t="s">
        <v>139</v>
      </c>
      <c r="D19" s="18" t="s">
        <v>184</v>
      </c>
      <c r="E19" s="62">
        <v>48</v>
      </c>
      <c r="F19" s="63">
        <v>2</v>
      </c>
      <c r="G19" s="62">
        <v>42</v>
      </c>
      <c r="H19" s="62">
        <v>2</v>
      </c>
      <c r="I19" s="62">
        <v>4</v>
      </c>
      <c r="J19" s="73" t="s">
        <v>75</v>
      </c>
      <c r="K19" s="11"/>
      <c r="L19" s="11"/>
      <c r="M19" s="11"/>
      <c r="N19" s="1"/>
      <c r="O19" s="80">
        <v>4</v>
      </c>
      <c r="P19" s="51"/>
    </row>
    <row r="20" spans="2:17" s="2" customFormat="1" ht="33" customHeight="1" x14ac:dyDescent="0.3">
      <c r="B20" s="113"/>
      <c r="C20" s="15" t="s">
        <v>8</v>
      </c>
      <c r="D20" s="18" t="s">
        <v>184</v>
      </c>
      <c r="E20" s="19">
        <v>128</v>
      </c>
      <c r="F20" s="63">
        <v>7</v>
      </c>
      <c r="G20" s="19">
        <v>112</v>
      </c>
      <c r="H20" s="62">
        <v>7</v>
      </c>
      <c r="I20" s="62">
        <f t="shared" ref="I20:I25" si="1">SUM(F20,H20)</f>
        <v>14</v>
      </c>
      <c r="J20" s="39" t="s">
        <v>76</v>
      </c>
      <c r="K20" s="76">
        <v>14</v>
      </c>
      <c r="L20" s="9"/>
      <c r="M20" s="9"/>
      <c r="N20" s="2">
        <v>14</v>
      </c>
      <c r="O20" s="51"/>
      <c r="P20" s="51"/>
    </row>
    <row r="21" spans="2:17" s="2" customFormat="1" ht="33" customHeight="1" x14ac:dyDescent="0.3">
      <c r="B21" s="113"/>
      <c r="C21" s="15" t="s">
        <v>9</v>
      </c>
      <c r="D21" s="18" t="s">
        <v>184</v>
      </c>
      <c r="E21" s="19">
        <v>96</v>
      </c>
      <c r="F21" s="20">
        <v>4</v>
      </c>
      <c r="G21" s="19">
        <v>84</v>
      </c>
      <c r="H21" s="19">
        <v>4</v>
      </c>
      <c r="I21" s="19">
        <f t="shared" si="1"/>
        <v>8</v>
      </c>
      <c r="J21" s="39" t="s">
        <v>77</v>
      </c>
      <c r="K21" s="9"/>
      <c r="L21" s="9"/>
      <c r="M21" s="9"/>
      <c r="N21" s="2">
        <v>8</v>
      </c>
      <c r="O21" s="51"/>
      <c r="P21" s="51"/>
    </row>
    <row r="22" spans="2:17" s="2" customFormat="1" ht="33" customHeight="1" x14ac:dyDescent="0.3">
      <c r="B22" s="113"/>
      <c r="C22" s="15" t="s">
        <v>11</v>
      </c>
      <c r="D22" s="18" t="s">
        <v>184</v>
      </c>
      <c r="E22" s="19">
        <v>16</v>
      </c>
      <c r="F22" s="20">
        <v>1</v>
      </c>
      <c r="G22" s="19">
        <v>14</v>
      </c>
      <c r="H22" s="19">
        <v>1</v>
      </c>
      <c r="I22" s="19">
        <f t="shared" ref="I22:I23" si="2">SUM(F22,H22)</f>
        <v>2</v>
      </c>
      <c r="J22" s="39" t="s">
        <v>79</v>
      </c>
      <c r="K22" s="9"/>
      <c r="L22" s="9"/>
      <c r="M22" s="9"/>
      <c r="N22" s="2">
        <v>2</v>
      </c>
      <c r="O22" s="51"/>
      <c r="P22" s="51"/>
    </row>
    <row r="23" spans="2:17" s="2" customFormat="1" ht="33" customHeight="1" x14ac:dyDescent="0.3">
      <c r="B23" s="113"/>
      <c r="C23" s="15" t="s">
        <v>12</v>
      </c>
      <c r="D23" s="18" t="s">
        <v>184</v>
      </c>
      <c r="E23" s="19">
        <v>0</v>
      </c>
      <c r="F23" s="20">
        <v>0</v>
      </c>
      <c r="G23" s="21">
        <v>42</v>
      </c>
      <c r="H23" s="19">
        <v>2</v>
      </c>
      <c r="I23" s="19">
        <f t="shared" si="2"/>
        <v>2</v>
      </c>
      <c r="J23" s="39" t="s">
        <v>80</v>
      </c>
      <c r="K23" s="9"/>
      <c r="L23" s="9"/>
      <c r="M23" s="9"/>
      <c r="N23" s="2">
        <v>2</v>
      </c>
      <c r="O23" s="51"/>
      <c r="P23" s="51"/>
    </row>
    <row r="24" spans="2:17" s="2" customFormat="1" ht="63" customHeight="1" x14ac:dyDescent="0.3">
      <c r="B24" s="113"/>
      <c r="C24" s="15" t="s">
        <v>17</v>
      </c>
      <c r="D24" s="18" t="s">
        <v>184</v>
      </c>
      <c r="E24" s="19">
        <v>32</v>
      </c>
      <c r="F24" s="20">
        <v>2</v>
      </c>
      <c r="G24" s="19">
        <v>28</v>
      </c>
      <c r="H24" s="19">
        <v>2</v>
      </c>
      <c r="I24" s="19">
        <f t="shared" si="1"/>
        <v>4</v>
      </c>
      <c r="J24" s="48" t="s">
        <v>63</v>
      </c>
      <c r="K24" s="9"/>
      <c r="L24" s="9"/>
      <c r="M24" s="9"/>
      <c r="O24" s="51"/>
      <c r="P24" s="51">
        <v>4</v>
      </c>
      <c r="Q24" s="2">
        <v>4</v>
      </c>
    </row>
    <row r="25" spans="2:17" s="2" customFormat="1" ht="33" customHeight="1" x14ac:dyDescent="0.3">
      <c r="B25" s="114"/>
      <c r="C25" s="16" t="s">
        <v>18</v>
      </c>
      <c r="D25" s="18" t="s">
        <v>185</v>
      </c>
      <c r="E25" s="19">
        <v>32</v>
      </c>
      <c r="F25" s="20">
        <v>0</v>
      </c>
      <c r="G25" s="19">
        <v>28</v>
      </c>
      <c r="H25" s="19">
        <v>0</v>
      </c>
      <c r="I25" s="19">
        <f t="shared" si="1"/>
        <v>0</v>
      </c>
      <c r="J25" s="39" t="s">
        <v>66</v>
      </c>
      <c r="K25" s="9"/>
      <c r="L25" s="9"/>
      <c r="M25" s="9"/>
      <c r="O25" s="51"/>
      <c r="P25" s="51"/>
    </row>
    <row r="26" spans="2:17" s="2" customFormat="1" ht="33" customHeight="1" x14ac:dyDescent="0.3">
      <c r="B26" s="101" t="s">
        <v>5</v>
      </c>
      <c r="C26" s="102"/>
      <c r="D26" s="6"/>
      <c r="E26" s="64">
        <f>SUM(E11:E25)</f>
        <v>631</v>
      </c>
      <c r="F26" s="6">
        <f>SUM(F11:F25)</f>
        <v>30</v>
      </c>
      <c r="G26" s="64">
        <f>SUM(G11:G25)</f>
        <v>571</v>
      </c>
      <c r="H26" s="6">
        <f>SUM(H11:H25)</f>
        <v>30</v>
      </c>
      <c r="I26" s="6">
        <f>SUM(I11:I25)</f>
        <v>60</v>
      </c>
      <c r="J26" s="40"/>
      <c r="K26" s="9"/>
      <c r="L26" s="9"/>
      <c r="M26" s="9"/>
      <c r="O26" s="51"/>
      <c r="P26" s="51"/>
    </row>
    <row r="27" spans="2:17" s="9" customFormat="1" ht="33" customHeight="1" x14ac:dyDescent="0.3">
      <c r="B27" s="112" t="s">
        <v>3</v>
      </c>
      <c r="C27" s="15" t="s">
        <v>28</v>
      </c>
      <c r="D27" s="18" t="s">
        <v>183</v>
      </c>
      <c r="E27" s="19">
        <v>32</v>
      </c>
      <c r="F27" s="20">
        <v>2</v>
      </c>
      <c r="G27" s="19">
        <v>28</v>
      </c>
      <c r="H27" s="19">
        <v>2</v>
      </c>
      <c r="I27" s="19">
        <f>SUM(H27,F27)</f>
        <v>4</v>
      </c>
      <c r="J27" s="39" t="s">
        <v>67</v>
      </c>
      <c r="M27" s="82">
        <v>4</v>
      </c>
      <c r="N27" s="9">
        <v>4</v>
      </c>
      <c r="O27" s="51"/>
      <c r="P27" s="51"/>
    </row>
    <row r="28" spans="2:17" s="9" customFormat="1" ht="33" customHeight="1" x14ac:dyDescent="0.3">
      <c r="B28" s="113"/>
      <c r="C28" s="15" t="s">
        <v>14</v>
      </c>
      <c r="D28" s="18" t="s">
        <v>183</v>
      </c>
      <c r="E28" s="19">
        <v>25</v>
      </c>
      <c r="F28" s="20">
        <v>1</v>
      </c>
      <c r="G28" s="19">
        <v>25</v>
      </c>
      <c r="H28" s="19">
        <v>1</v>
      </c>
      <c r="I28" s="19">
        <f>SUM(H28,F28)</f>
        <v>2</v>
      </c>
      <c r="J28" s="73" t="s">
        <v>176</v>
      </c>
      <c r="M28" s="82">
        <v>2</v>
      </c>
      <c r="O28" s="51"/>
      <c r="P28" s="51"/>
    </row>
    <row r="29" spans="2:17" s="9" customFormat="1" ht="33" customHeight="1" x14ac:dyDescent="0.3">
      <c r="B29" s="113"/>
      <c r="C29" s="75" t="s">
        <v>147</v>
      </c>
      <c r="D29" s="18" t="s">
        <v>184</v>
      </c>
      <c r="E29" s="19">
        <v>64</v>
      </c>
      <c r="F29" s="20">
        <v>3</v>
      </c>
      <c r="G29" s="19">
        <v>56</v>
      </c>
      <c r="H29" s="19">
        <v>3</v>
      </c>
      <c r="I29" s="19">
        <f>SUM(F29,H29)</f>
        <v>6</v>
      </c>
      <c r="J29" s="39" t="s">
        <v>83</v>
      </c>
      <c r="K29" s="76">
        <v>6</v>
      </c>
      <c r="O29" s="51"/>
      <c r="P29" s="51"/>
    </row>
    <row r="30" spans="2:17" s="9" customFormat="1" ht="33" customHeight="1" x14ac:dyDescent="0.3">
      <c r="B30" s="113"/>
      <c r="C30" s="58" t="s">
        <v>136</v>
      </c>
      <c r="D30" s="18" t="s">
        <v>184</v>
      </c>
      <c r="E30" s="19">
        <v>64</v>
      </c>
      <c r="F30" s="20">
        <v>3</v>
      </c>
      <c r="G30" s="19">
        <v>56</v>
      </c>
      <c r="H30" s="19">
        <v>3</v>
      </c>
      <c r="I30" s="19">
        <f>SUM(F30,H30)</f>
        <v>6</v>
      </c>
      <c r="J30" s="39" t="s">
        <v>82</v>
      </c>
      <c r="K30" s="76">
        <v>6</v>
      </c>
      <c r="O30" s="51"/>
      <c r="P30" s="51"/>
    </row>
    <row r="31" spans="2:17" s="9" customFormat="1" ht="33" customHeight="1" x14ac:dyDescent="0.3">
      <c r="B31" s="113"/>
      <c r="C31" s="22" t="s">
        <v>50</v>
      </c>
      <c r="D31" s="18" t="s">
        <v>184</v>
      </c>
      <c r="E31" s="19">
        <v>32</v>
      </c>
      <c r="F31" s="63">
        <v>2</v>
      </c>
      <c r="G31" s="19">
        <v>28</v>
      </c>
      <c r="H31" s="62">
        <v>2</v>
      </c>
      <c r="I31" s="19">
        <f>SUM(H31,F31)</f>
        <v>4</v>
      </c>
      <c r="J31" s="39" t="s">
        <v>73</v>
      </c>
      <c r="O31" s="51">
        <v>3</v>
      </c>
      <c r="P31" s="51"/>
    </row>
    <row r="32" spans="2:17" s="53" customFormat="1" ht="33" customHeight="1" x14ac:dyDescent="0.3">
      <c r="B32" s="113"/>
      <c r="C32" s="22" t="s">
        <v>25</v>
      </c>
      <c r="D32" s="18" t="s">
        <v>184</v>
      </c>
      <c r="E32" s="19">
        <v>30</v>
      </c>
      <c r="F32" s="20">
        <v>2</v>
      </c>
      <c r="G32" s="19">
        <v>0</v>
      </c>
      <c r="H32" s="19">
        <v>0</v>
      </c>
      <c r="I32" s="19">
        <v>2</v>
      </c>
      <c r="J32" s="39" t="s">
        <v>74</v>
      </c>
    </row>
    <row r="33" spans="2:16" s="9" customFormat="1" ht="33" customHeight="1" x14ac:dyDescent="0.3">
      <c r="B33" s="113"/>
      <c r="C33" s="22" t="s">
        <v>135</v>
      </c>
      <c r="D33" s="18" t="s">
        <v>184</v>
      </c>
      <c r="E33" s="19">
        <v>0</v>
      </c>
      <c r="F33" s="20">
        <v>0</v>
      </c>
      <c r="G33" s="19">
        <v>28</v>
      </c>
      <c r="H33" s="62">
        <v>1</v>
      </c>
      <c r="I33" s="62">
        <v>1</v>
      </c>
      <c r="J33" s="73" t="s">
        <v>166</v>
      </c>
      <c r="O33" s="80">
        <v>1</v>
      </c>
      <c r="P33" s="51"/>
    </row>
    <row r="34" spans="2:16" s="9" customFormat="1" ht="33" customHeight="1" x14ac:dyDescent="0.3">
      <c r="B34" s="113"/>
      <c r="C34" s="15" t="s">
        <v>10</v>
      </c>
      <c r="D34" s="18" t="s">
        <v>184</v>
      </c>
      <c r="E34" s="19">
        <v>32</v>
      </c>
      <c r="F34" s="20">
        <v>2</v>
      </c>
      <c r="G34" s="62">
        <v>28</v>
      </c>
      <c r="H34" s="62">
        <v>1</v>
      </c>
      <c r="I34" s="62">
        <v>3</v>
      </c>
      <c r="J34" s="39" t="s">
        <v>78</v>
      </c>
      <c r="O34" s="80">
        <v>3</v>
      </c>
      <c r="P34" s="51"/>
    </row>
    <row r="35" spans="2:16" s="9" customFormat="1" ht="33" customHeight="1" x14ac:dyDescent="0.3">
      <c r="B35" s="113"/>
      <c r="C35" s="15" t="s">
        <v>23</v>
      </c>
      <c r="D35" s="18" t="s">
        <v>184</v>
      </c>
      <c r="E35" s="19">
        <v>30</v>
      </c>
      <c r="F35" s="20">
        <v>2</v>
      </c>
      <c r="G35" s="19">
        <v>0</v>
      </c>
      <c r="H35" s="19">
        <v>0</v>
      </c>
      <c r="I35" s="19">
        <f>SUM(H35,F35)</f>
        <v>2</v>
      </c>
      <c r="J35" s="73" t="s">
        <v>167</v>
      </c>
      <c r="K35" s="77">
        <v>2</v>
      </c>
      <c r="N35" s="9">
        <v>2</v>
      </c>
      <c r="O35" s="51"/>
      <c r="P35" s="51"/>
    </row>
    <row r="36" spans="2:16" s="9" customFormat="1" ht="33" customHeight="1" x14ac:dyDescent="0.3">
      <c r="B36" s="113"/>
      <c r="C36" s="22" t="s">
        <v>24</v>
      </c>
      <c r="D36" s="18" t="s">
        <v>184</v>
      </c>
      <c r="E36" s="19">
        <v>30</v>
      </c>
      <c r="F36" s="20">
        <v>2</v>
      </c>
      <c r="G36" s="19">
        <v>0</v>
      </c>
      <c r="H36" s="19">
        <v>0</v>
      </c>
      <c r="I36" s="19">
        <f>SUM(H36,F36)</f>
        <v>2</v>
      </c>
      <c r="J36" s="39" t="s">
        <v>88</v>
      </c>
      <c r="K36" s="77">
        <v>2</v>
      </c>
      <c r="N36" s="9">
        <v>2</v>
      </c>
      <c r="O36" s="51"/>
      <c r="P36" s="51"/>
    </row>
    <row r="37" spans="2:16" s="2" customFormat="1" ht="33" customHeight="1" x14ac:dyDescent="0.3">
      <c r="B37" s="113"/>
      <c r="C37" s="15" t="s">
        <v>30</v>
      </c>
      <c r="D37" s="18" t="s">
        <v>184</v>
      </c>
      <c r="E37" s="19">
        <v>64</v>
      </c>
      <c r="F37" s="20">
        <v>3</v>
      </c>
      <c r="G37" s="19">
        <v>0</v>
      </c>
      <c r="H37" s="19">
        <v>0</v>
      </c>
      <c r="I37" s="19">
        <f>SUM(F37,H37)</f>
        <v>3</v>
      </c>
      <c r="J37" s="39" t="s">
        <v>89</v>
      </c>
      <c r="K37" s="76">
        <v>3</v>
      </c>
      <c r="L37" s="9"/>
      <c r="M37" s="9"/>
      <c r="N37" s="2">
        <v>3</v>
      </c>
      <c r="O37" s="51"/>
      <c r="P37" s="51"/>
    </row>
    <row r="38" spans="2:16" s="2" customFormat="1" ht="33" customHeight="1" x14ac:dyDescent="0.3">
      <c r="B38" s="113"/>
      <c r="C38" s="15" t="s">
        <v>29</v>
      </c>
      <c r="D38" s="18" t="s">
        <v>184</v>
      </c>
      <c r="E38" s="19">
        <v>64</v>
      </c>
      <c r="F38" s="20">
        <v>3</v>
      </c>
      <c r="G38" s="19">
        <v>0</v>
      </c>
      <c r="H38" s="19">
        <v>0</v>
      </c>
      <c r="I38" s="19">
        <f>SUM(F38,H38)</f>
        <v>3</v>
      </c>
      <c r="J38" s="39" t="s">
        <v>81</v>
      </c>
      <c r="K38" s="76">
        <v>3</v>
      </c>
      <c r="L38" s="9"/>
      <c r="M38" s="9"/>
      <c r="N38" s="2">
        <v>3</v>
      </c>
      <c r="O38" s="51"/>
      <c r="P38" s="51"/>
    </row>
    <row r="39" spans="2:16" s="9" customFormat="1" ht="33" customHeight="1" x14ac:dyDescent="0.3">
      <c r="B39" s="113"/>
      <c r="C39" s="15" t="s">
        <v>21</v>
      </c>
      <c r="D39" s="18" t="s">
        <v>184</v>
      </c>
      <c r="E39" s="19">
        <v>64</v>
      </c>
      <c r="F39" s="20">
        <v>3</v>
      </c>
      <c r="G39" s="19">
        <v>0</v>
      </c>
      <c r="H39" s="19">
        <v>0</v>
      </c>
      <c r="I39" s="19">
        <f>SUM(F39,H39)</f>
        <v>3</v>
      </c>
      <c r="J39" s="39" t="s">
        <v>90</v>
      </c>
      <c r="K39" s="77">
        <v>3</v>
      </c>
      <c r="N39" s="9">
        <v>3</v>
      </c>
      <c r="O39" s="51"/>
      <c r="P39" s="51"/>
    </row>
    <row r="40" spans="2:16" s="9" customFormat="1" ht="33" customHeight="1" x14ac:dyDescent="0.3">
      <c r="B40" s="113"/>
      <c r="C40" s="15" t="s">
        <v>22</v>
      </c>
      <c r="D40" s="18" t="s">
        <v>184</v>
      </c>
      <c r="E40" s="19">
        <v>0</v>
      </c>
      <c r="F40" s="20">
        <v>0</v>
      </c>
      <c r="G40" s="19">
        <v>56</v>
      </c>
      <c r="H40" s="19">
        <v>3</v>
      </c>
      <c r="I40" s="19">
        <f>SUM(F40,H40)</f>
        <v>3</v>
      </c>
      <c r="J40" s="39" t="s">
        <v>91</v>
      </c>
      <c r="K40" s="77">
        <v>3</v>
      </c>
      <c r="N40" s="9">
        <v>3</v>
      </c>
      <c r="O40" s="51"/>
      <c r="P40" s="51"/>
    </row>
    <row r="41" spans="2:16" s="9" customFormat="1" ht="33" customHeight="1" x14ac:dyDescent="0.3">
      <c r="B41" s="113"/>
      <c r="C41" s="15" t="s">
        <v>26</v>
      </c>
      <c r="D41" s="127" t="s">
        <v>184</v>
      </c>
      <c r="E41" s="115">
        <v>0</v>
      </c>
      <c r="F41" s="129">
        <v>0</v>
      </c>
      <c r="G41" s="115">
        <v>56</v>
      </c>
      <c r="H41" s="115">
        <v>3</v>
      </c>
      <c r="I41" s="115">
        <f>SUM(H41,F41)</f>
        <v>3</v>
      </c>
      <c r="J41" s="73" t="s">
        <v>168</v>
      </c>
      <c r="K41" s="139">
        <v>3</v>
      </c>
      <c r="L41" s="140">
        <v>3</v>
      </c>
      <c r="N41" s="97">
        <v>3</v>
      </c>
      <c r="O41" s="97"/>
      <c r="P41" s="51"/>
    </row>
    <row r="42" spans="2:16" s="9" customFormat="1" ht="33" customHeight="1" x14ac:dyDescent="0.3">
      <c r="B42" s="113"/>
      <c r="C42" s="22" t="s">
        <v>27</v>
      </c>
      <c r="D42" s="128"/>
      <c r="E42" s="116"/>
      <c r="F42" s="118"/>
      <c r="G42" s="116"/>
      <c r="H42" s="116"/>
      <c r="I42" s="116"/>
      <c r="J42" s="39" t="s">
        <v>109</v>
      </c>
      <c r="K42" s="139"/>
      <c r="L42" s="140"/>
      <c r="N42" s="97"/>
      <c r="O42" s="97"/>
      <c r="P42" s="51"/>
    </row>
    <row r="43" spans="2:16" s="2" customFormat="1" ht="33" customHeight="1" x14ac:dyDescent="0.3">
      <c r="B43" s="113"/>
      <c r="C43" s="22" t="s">
        <v>160</v>
      </c>
      <c r="D43" s="107" t="s">
        <v>184</v>
      </c>
      <c r="E43" s="107">
        <v>0</v>
      </c>
      <c r="F43" s="109">
        <v>0</v>
      </c>
      <c r="G43" s="107">
        <v>84</v>
      </c>
      <c r="H43" s="107">
        <v>6</v>
      </c>
      <c r="I43" s="107">
        <f>SUM(F43,H43)</f>
        <v>6</v>
      </c>
      <c r="J43" s="73" t="s">
        <v>169</v>
      </c>
      <c r="K43" s="139">
        <v>6</v>
      </c>
      <c r="L43" s="140">
        <v>6</v>
      </c>
      <c r="M43" s="9"/>
      <c r="N43" s="97"/>
      <c r="O43" s="97">
        <v>6</v>
      </c>
      <c r="P43" s="51"/>
    </row>
    <row r="44" spans="2:16" s="2" customFormat="1" ht="33" customHeight="1" x14ac:dyDescent="0.3">
      <c r="B44" s="113"/>
      <c r="C44" s="22" t="s">
        <v>20</v>
      </c>
      <c r="D44" s="108"/>
      <c r="E44" s="108"/>
      <c r="F44" s="110"/>
      <c r="G44" s="108"/>
      <c r="H44" s="108"/>
      <c r="I44" s="108"/>
      <c r="J44" s="41" t="s">
        <v>95</v>
      </c>
      <c r="K44" s="139"/>
      <c r="L44" s="140"/>
      <c r="M44" s="9"/>
      <c r="N44" s="97"/>
      <c r="O44" s="97"/>
      <c r="P44" s="51"/>
    </row>
    <row r="45" spans="2:16" s="2" customFormat="1" ht="33" customHeight="1" x14ac:dyDescent="0.3">
      <c r="B45" s="113"/>
      <c r="C45" s="22" t="s">
        <v>94</v>
      </c>
      <c r="D45" s="108"/>
      <c r="E45" s="108"/>
      <c r="F45" s="110"/>
      <c r="G45" s="108"/>
      <c r="H45" s="108"/>
      <c r="I45" s="108"/>
      <c r="J45" s="41" t="s">
        <v>115</v>
      </c>
      <c r="K45" s="139"/>
      <c r="L45" s="140"/>
      <c r="M45" s="9"/>
      <c r="N45" s="97"/>
      <c r="O45" s="97"/>
      <c r="P45" s="51"/>
    </row>
    <row r="46" spans="2:16" s="2" customFormat="1" ht="33" customHeight="1" x14ac:dyDescent="0.3">
      <c r="B46" s="113"/>
      <c r="C46" s="22" t="s">
        <v>45</v>
      </c>
      <c r="D46" s="108"/>
      <c r="E46" s="108"/>
      <c r="F46" s="110"/>
      <c r="G46" s="108"/>
      <c r="H46" s="108"/>
      <c r="I46" s="108"/>
      <c r="J46" s="41" t="s">
        <v>110</v>
      </c>
      <c r="K46" s="139"/>
      <c r="L46" s="140"/>
      <c r="M46" s="9"/>
      <c r="N46" s="97"/>
      <c r="O46" s="97"/>
      <c r="P46" s="51"/>
    </row>
    <row r="47" spans="2:16" s="2" customFormat="1" ht="33" customHeight="1" x14ac:dyDescent="0.3">
      <c r="B47" s="113"/>
      <c r="C47" s="23" t="s">
        <v>46</v>
      </c>
      <c r="D47" s="108"/>
      <c r="E47" s="108"/>
      <c r="F47" s="110"/>
      <c r="G47" s="108"/>
      <c r="H47" s="108"/>
      <c r="I47" s="108"/>
      <c r="J47" s="42" t="s">
        <v>112</v>
      </c>
      <c r="K47" s="139"/>
      <c r="L47" s="140"/>
      <c r="M47" s="9"/>
      <c r="N47" s="97"/>
      <c r="O47" s="97"/>
      <c r="P47" s="51"/>
    </row>
    <row r="48" spans="2:16" s="9" customFormat="1" ht="33" customHeight="1" x14ac:dyDescent="0.3">
      <c r="B48" s="113"/>
      <c r="C48" s="22" t="s">
        <v>158</v>
      </c>
      <c r="D48" s="119"/>
      <c r="E48" s="119"/>
      <c r="F48" s="120"/>
      <c r="G48" s="119"/>
      <c r="H48" s="119"/>
      <c r="I48" s="119"/>
      <c r="J48" s="41" t="s">
        <v>103</v>
      </c>
      <c r="K48" s="139"/>
      <c r="L48" s="140"/>
      <c r="N48" s="97"/>
      <c r="O48" s="97"/>
      <c r="P48" s="51"/>
    </row>
    <row r="49" spans="2:17" s="2" customFormat="1" ht="33" customHeight="1" x14ac:dyDescent="0.3">
      <c r="B49" s="113"/>
      <c r="C49" s="22" t="s">
        <v>161</v>
      </c>
      <c r="D49" s="107" t="s">
        <v>184</v>
      </c>
      <c r="E49" s="107">
        <v>0</v>
      </c>
      <c r="F49" s="109">
        <v>0</v>
      </c>
      <c r="G49" s="107">
        <v>28</v>
      </c>
      <c r="H49" s="107">
        <v>3</v>
      </c>
      <c r="I49" s="107">
        <f>SUM(F49,H49)</f>
        <v>3</v>
      </c>
      <c r="J49" s="73" t="s">
        <v>170</v>
      </c>
      <c r="K49" s="139">
        <v>3</v>
      </c>
      <c r="L49" s="140">
        <v>3</v>
      </c>
      <c r="M49" s="9"/>
      <c r="N49" s="97"/>
      <c r="O49" s="97">
        <v>3</v>
      </c>
      <c r="P49" s="51"/>
    </row>
    <row r="50" spans="2:17" s="2" customFormat="1" ht="33" customHeight="1" x14ac:dyDescent="0.3">
      <c r="B50" s="113"/>
      <c r="C50" s="22" t="s">
        <v>47</v>
      </c>
      <c r="D50" s="108"/>
      <c r="E50" s="108"/>
      <c r="F50" s="110"/>
      <c r="G50" s="108"/>
      <c r="H50" s="108"/>
      <c r="I50" s="108"/>
      <c r="J50" s="41" t="s">
        <v>96</v>
      </c>
      <c r="K50" s="139"/>
      <c r="L50" s="140"/>
      <c r="M50" s="9"/>
      <c r="N50" s="97"/>
      <c r="O50" s="97"/>
      <c r="P50" s="51"/>
    </row>
    <row r="51" spans="2:17" s="2" customFormat="1" ht="33" customHeight="1" x14ac:dyDescent="0.3">
      <c r="B51" s="113"/>
      <c r="C51" s="50" t="s">
        <v>93</v>
      </c>
      <c r="D51" s="108"/>
      <c r="E51" s="108"/>
      <c r="F51" s="110"/>
      <c r="G51" s="108"/>
      <c r="H51" s="108"/>
      <c r="I51" s="108"/>
      <c r="J51" s="41" t="s">
        <v>116</v>
      </c>
      <c r="K51" s="139"/>
      <c r="L51" s="140"/>
      <c r="M51" s="9"/>
      <c r="N51" s="97"/>
      <c r="O51" s="97"/>
      <c r="P51" s="51"/>
    </row>
    <row r="52" spans="2:17" s="8" customFormat="1" ht="33" customHeight="1" x14ac:dyDescent="0.3">
      <c r="B52" s="113"/>
      <c r="C52" s="22" t="s">
        <v>48</v>
      </c>
      <c r="D52" s="108"/>
      <c r="E52" s="108"/>
      <c r="F52" s="110"/>
      <c r="G52" s="108"/>
      <c r="H52" s="108"/>
      <c r="I52" s="108"/>
      <c r="J52" s="41" t="s">
        <v>107</v>
      </c>
      <c r="K52" s="139"/>
      <c r="L52" s="140"/>
      <c r="M52" s="9"/>
      <c r="N52" s="97"/>
      <c r="O52" s="97"/>
      <c r="P52" s="51"/>
    </row>
    <row r="53" spans="2:17" s="2" customFormat="1" ht="33" customHeight="1" x14ac:dyDescent="0.3">
      <c r="B53" s="113"/>
      <c r="C53" s="22" t="s">
        <v>57</v>
      </c>
      <c r="D53" s="108"/>
      <c r="E53" s="108"/>
      <c r="F53" s="110"/>
      <c r="G53" s="108"/>
      <c r="H53" s="108"/>
      <c r="I53" s="108"/>
      <c r="J53" s="41" t="s">
        <v>113</v>
      </c>
      <c r="K53" s="139"/>
      <c r="L53" s="140"/>
      <c r="M53" s="9"/>
      <c r="N53" s="97"/>
      <c r="O53" s="97"/>
      <c r="P53" s="51"/>
    </row>
    <row r="54" spans="2:17" s="2" customFormat="1" ht="33" customHeight="1" x14ac:dyDescent="0.3">
      <c r="B54" s="113"/>
      <c r="C54" s="22" t="s">
        <v>157</v>
      </c>
      <c r="D54" s="108"/>
      <c r="E54" s="108"/>
      <c r="F54" s="110"/>
      <c r="G54" s="108"/>
      <c r="H54" s="108"/>
      <c r="I54" s="108"/>
      <c r="J54" s="41" t="s">
        <v>104</v>
      </c>
      <c r="K54" s="139"/>
      <c r="L54" s="140"/>
      <c r="M54" s="9"/>
      <c r="N54" s="97"/>
      <c r="O54" s="97"/>
      <c r="P54" s="51"/>
    </row>
    <row r="55" spans="2:17" s="2" customFormat="1" ht="60.6" customHeight="1" x14ac:dyDescent="0.3">
      <c r="B55" s="114"/>
      <c r="C55" s="15" t="s">
        <v>17</v>
      </c>
      <c r="D55" s="18" t="s">
        <v>184</v>
      </c>
      <c r="E55" s="19">
        <v>32</v>
      </c>
      <c r="F55" s="20">
        <v>2</v>
      </c>
      <c r="G55" s="19">
        <v>28</v>
      </c>
      <c r="H55" s="19">
        <v>2</v>
      </c>
      <c r="I55" s="19">
        <f>SUM(F55,H55)</f>
        <v>4</v>
      </c>
      <c r="J55" s="48" t="s">
        <v>64</v>
      </c>
      <c r="K55" s="9"/>
      <c r="L55" s="9"/>
      <c r="M55" s="9"/>
      <c r="O55" s="51"/>
      <c r="P55" s="51">
        <v>4</v>
      </c>
      <c r="Q55" s="2">
        <v>4</v>
      </c>
    </row>
    <row r="56" spans="2:17" s="2" customFormat="1" ht="33" customHeight="1" x14ac:dyDescent="0.3">
      <c r="B56" s="101" t="s">
        <v>5</v>
      </c>
      <c r="C56" s="102"/>
      <c r="D56" s="6"/>
      <c r="E56" s="6">
        <f>SUM(E27:E55)</f>
        <v>563</v>
      </c>
      <c r="F56" s="6">
        <f>SUM(F27:F55)</f>
        <v>30</v>
      </c>
      <c r="G56" s="64">
        <f>SUM(G27:G55)</f>
        <v>501</v>
      </c>
      <c r="H56" s="6">
        <f>SUM(H27:H55)</f>
        <v>30</v>
      </c>
      <c r="I56" s="6">
        <f>SUM(I27:I55)</f>
        <v>60</v>
      </c>
      <c r="J56" s="40"/>
      <c r="K56" s="9"/>
      <c r="L56" s="9"/>
      <c r="M56" s="9"/>
      <c r="O56" s="51"/>
      <c r="P56" s="51"/>
    </row>
    <row r="57" spans="2:17" s="9" customFormat="1" ht="33" customHeight="1" x14ac:dyDescent="0.3">
      <c r="B57" s="112" t="s">
        <v>4</v>
      </c>
      <c r="C57" s="22" t="s">
        <v>35</v>
      </c>
      <c r="D57" s="25" t="s">
        <v>183</v>
      </c>
      <c r="E57" s="21">
        <v>32</v>
      </c>
      <c r="F57" s="27">
        <v>2</v>
      </c>
      <c r="G57" s="21">
        <v>28</v>
      </c>
      <c r="H57" s="21">
        <v>2</v>
      </c>
      <c r="I57" s="21">
        <v>4</v>
      </c>
      <c r="J57" s="73" t="s">
        <v>68</v>
      </c>
      <c r="M57" s="82">
        <v>4</v>
      </c>
      <c r="N57" s="9">
        <v>4</v>
      </c>
      <c r="O57" s="51"/>
      <c r="P57" s="51"/>
    </row>
    <row r="58" spans="2:17" s="9" customFormat="1" ht="33" customHeight="1" x14ac:dyDescent="0.3">
      <c r="B58" s="113"/>
      <c r="C58" s="22" t="s">
        <v>14</v>
      </c>
      <c r="D58" s="25" t="s">
        <v>183</v>
      </c>
      <c r="E58" s="21">
        <v>25</v>
      </c>
      <c r="F58" s="27">
        <v>1</v>
      </c>
      <c r="G58" s="21">
        <v>25</v>
      </c>
      <c r="H58" s="21">
        <v>1</v>
      </c>
      <c r="I58" s="21">
        <v>2</v>
      </c>
      <c r="J58" s="73" t="s">
        <v>176</v>
      </c>
      <c r="M58" s="82">
        <v>2</v>
      </c>
      <c r="O58" s="51"/>
      <c r="P58" s="51"/>
    </row>
    <row r="59" spans="2:17" s="9" customFormat="1" ht="33" customHeight="1" x14ac:dyDescent="0.3">
      <c r="B59" s="113"/>
      <c r="C59" s="22" t="s">
        <v>34</v>
      </c>
      <c r="D59" s="25" t="s">
        <v>184</v>
      </c>
      <c r="E59" s="21">
        <v>64</v>
      </c>
      <c r="F59" s="96">
        <v>3</v>
      </c>
      <c r="G59" s="21">
        <v>56</v>
      </c>
      <c r="H59" s="95">
        <v>3</v>
      </c>
      <c r="I59" s="21">
        <v>6</v>
      </c>
      <c r="J59" s="43" t="s">
        <v>84</v>
      </c>
      <c r="K59" s="76">
        <v>6</v>
      </c>
      <c r="O59" s="51"/>
      <c r="P59" s="51"/>
    </row>
    <row r="60" spans="2:17" s="9" customFormat="1" ht="33" customHeight="1" x14ac:dyDescent="0.3">
      <c r="B60" s="113"/>
      <c r="C60" s="22" t="s">
        <v>52</v>
      </c>
      <c r="D60" s="25" t="s">
        <v>185</v>
      </c>
      <c r="E60" s="21">
        <v>0</v>
      </c>
      <c r="F60" s="27">
        <v>0</v>
      </c>
      <c r="G60" s="21">
        <v>20</v>
      </c>
      <c r="H60" s="59">
        <v>2</v>
      </c>
      <c r="I60" s="59">
        <v>2</v>
      </c>
      <c r="J60" s="41" t="s">
        <v>87</v>
      </c>
      <c r="K60" s="76">
        <v>2</v>
      </c>
      <c r="O60" s="51"/>
      <c r="P60" s="51"/>
    </row>
    <row r="61" spans="2:17" s="9" customFormat="1" ht="33" customHeight="1" x14ac:dyDescent="0.3">
      <c r="B61" s="113"/>
      <c r="C61" s="22" t="s">
        <v>43</v>
      </c>
      <c r="D61" s="25" t="s">
        <v>184</v>
      </c>
      <c r="E61" s="107">
        <v>32</v>
      </c>
      <c r="F61" s="109">
        <v>2</v>
      </c>
      <c r="G61" s="107">
        <v>28</v>
      </c>
      <c r="H61" s="107">
        <v>3</v>
      </c>
      <c r="I61" s="107">
        <f>SUM(H61,F61)</f>
        <v>5</v>
      </c>
      <c r="J61" s="41" t="s">
        <v>99</v>
      </c>
      <c r="L61" s="140">
        <v>5</v>
      </c>
      <c r="O61" s="97">
        <v>3</v>
      </c>
      <c r="P61" s="51"/>
    </row>
    <row r="62" spans="2:17" s="9" customFormat="1" ht="33" customHeight="1" x14ac:dyDescent="0.3">
      <c r="B62" s="113"/>
      <c r="C62" s="22" t="s">
        <v>32</v>
      </c>
      <c r="D62" s="25" t="s">
        <v>184</v>
      </c>
      <c r="E62" s="119"/>
      <c r="F62" s="120"/>
      <c r="G62" s="119"/>
      <c r="H62" s="119"/>
      <c r="I62" s="119"/>
      <c r="J62" s="41" t="s">
        <v>118</v>
      </c>
      <c r="K62" s="78"/>
      <c r="L62" s="140"/>
      <c r="O62" s="97"/>
      <c r="P62" s="51"/>
    </row>
    <row r="63" spans="2:17" s="60" customFormat="1" ht="33" customHeight="1" x14ac:dyDescent="0.3">
      <c r="B63" s="113"/>
      <c r="C63" s="61" t="s">
        <v>140</v>
      </c>
      <c r="D63" s="25" t="s">
        <v>184</v>
      </c>
      <c r="E63" s="65">
        <v>16</v>
      </c>
      <c r="F63" s="66">
        <v>1</v>
      </c>
      <c r="G63" s="65">
        <v>14</v>
      </c>
      <c r="H63" s="65">
        <v>1</v>
      </c>
      <c r="I63" s="65">
        <f>SUM(F63,H63)</f>
        <v>2</v>
      </c>
      <c r="J63" s="73" t="s">
        <v>171</v>
      </c>
      <c r="K63" s="78"/>
      <c r="L63" s="81"/>
      <c r="O63" s="80">
        <v>2</v>
      </c>
    </row>
    <row r="64" spans="2:17" s="9" customFormat="1" ht="33" customHeight="1" x14ac:dyDescent="0.3">
      <c r="B64" s="113"/>
      <c r="C64" s="61" t="s">
        <v>141</v>
      </c>
      <c r="D64" s="67" t="s">
        <v>184</v>
      </c>
      <c r="E64" s="62">
        <v>32</v>
      </c>
      <c r="F64" s="63">
        <v>2</v>
      </c>
      <c r="G64" s="62">
        <v>28</v>
      </c>
      <c r="H64" s="62">
        <v>2</v>
      </c>
      <c r="I64" s="62">
        <v>4</v>
      </c>
      <c r="J64" s="92" t="s">
        <v>172</v>
      </c>
      <c r="K64" s="78"/>
      <c r="L64" s="81"/>
      <c r="O64" s="80">
        <v>4</v>
      </c>
      <c r="P64" s="51"/>
    </row>
    <row r="65" spans="2:16" s="9" customFormat="1" ht="33" customHeight="1" x14ac:dyDescent="0.3">
      <c r="B65" s="113"/>
      <c r="C65" s="22" t="s">
        <v>44</v>
      </c>
      <c r="D65" s="25" t="s">
        <v>184</v>
      </c>
      <c r="E65" s="107">
        <v>32</v>
      </c>
      <c r="F65" s="109">
        <v>2</v>
      </c>
      <c r="G65" s="107">
        <v>0</v>
      </c>
      <c r="H65" s="107">
        <v>0</v>
      </c>
      <c r="I65" s="107">
        <f>SUM(F65,H65)</f>
        <v>2</v>
      </c>
      <c r="J65" s="43" t="s">
        <v>98</v>
      </c>
      <c r="L65" s="140">
        <v>2</v>
      </c>
      <c r="N65" s="97"/>
      <c r="O65" s="97">
        <v>2</v>
      </c>
      <c r="P65" s="51"/>
    </row>
    <row r="66" spans="2:16" s="9" customFormat="1" ht="33" customHeight="1" x14ac:dyDescent="0.3">
      <c r="B66" s="113"/>
      <c r="C66" s="22" t="s">
        <v>33</v>
      </c>
      <c r="D66" s="25" t="s">
        <v>184</v>
      </c>
      <c r="E66" s="119"/>
      <c r="F66" s="120"/>
      <c r="G66" s="119"/>
      <c r="H66" s="119"/>
      <c r="I66" s="119"/>
      <c r="J66" s="43" t="s">
        <v>119</v>
      </c>
      <c r="L66" s="140"/>
      <c r="N66" s="97"/>
      <c r="O66" s="97"/>
      <c r="P66" s="51"/>
    </row>
    <row r="67" spans="2:16" s="9" customFormat="1" ht="33" customHeight="1" x14ac:dyDescent="0.3">
      <c r="B67" s="113"/>
      <c r="C67" s="15" t="s">
        <v>148</v>
      </c>
      <c r="D67" s="18" t="s">
        <v>184</v>
      </c>
      <c r="E67" s="115">
        <v>42</v>
      </c>
      <c r="F67" s="117">
        <v>2</v>
      </c>
      <c r="G67" s="19">
        <v>0</v>
      </c>
      <c r="H67" s="19">
        <v>0</v>
      </c>
      <c r="I67" s="115">
        <v>4</v>
      </c>
      <c r="J67" s="39" t="s">
        <v>145</v>
      </c>
      <c r="L67" s="140">
        <v>4</v>
      </c>
      <c r="N67" s="60"/>
      <c r="O67" s="97">
        <v>4</v>
      </c>
      <c r="P67" s="51"/>
    </row>
    <row r="68" spans="2:16" s="60" customFormat="1" ht="33" customHeight="1" x14ac:dyDescent="0.3">
      <c r="B68" s="113"/>
      <c r="C68" s="15" t="s">
        <v>173</v>
      </c>
      <c r="D68" s="71" t="s">
        <v>184</v>
      </c>
      <c r="E68" s="116"/>
      <c r="F68" s="118"/>
      <c r="G68" s="115">
        <v>42</v>
      </c>
      <c r="H68" s="115">
        <v>2</v>
      </c>
      <c r="I68" s="141"/>
      <c r="J68" s="73" t="s">
        <v>120</v>
      </c>
      <c r="L68" s="140"/>
      <c r="O68" s="97"/>
    </row>
    <row r="69" spans="2:16" s="9" customFormat="1" ht="33" customHeight="1" x14ac:dyDescent="0.3">
      <c r="B69" s="113"/>
      <c r="C69" s="15" t="s">
        <v>149</v>
      </c>
      <c r="D69" s="71" t="s">
        <v>184</v>
      </c>
      <c r="E69" s="70">
        <v>0</v>
      </c>
      <c r="F69" s="72">
        <v>0</v>
      </c>
      <c r="G69" s="116"/>
      <c r="H69" s="116"/>
      <c r="I69" s="116"/>
      <c r="J69" s="39" t="s">
        <v>101</v>
      </c>
      <c r="L69" s="140"/>
      <c r="N69" s="57"/>
      <c r="O69" s="97"/>
      <c r="P69" s="51"/>
    </row>
    <row r="70" spans="2:16" s="9" customFormat="1" ht="33" customHeight="1" x14ac:dyDescent="0.3">
      <c r="B70" s="113"/>
      <c r="C70" s="22" t="s">
        <v>58</v>
      </c>
      <c r="D70" s="25" t="s">
        <v>184</v>
      </c>
      <c r="E70" s="107">
        <v>0</v>
      </c>
      <c r="F70" s="109">
        <v>0</v>
      </c>
      <c r="G70" s="107">
        <v>42</v>
      </c>
      <c r="H70" s="107">
        <v>2</v>
      </c>
      <c r="I70" s="107">
        <f>SUM(H70,F70)</f>
        <v>2</v>
      </c>
      <c r="J70" s="41" t="s">
        <v>100</v>
      </c>
      <c r="L70" s="140">
        <v>2</v>
      </c>
      <c r="N70" s="97"/>
      <c r="O70" s="97">
        <v>2</v>
      </c>
      <c r="P70" s="51"/>
    </row>
    <row r="71" spans="2:16" s="9" customFormat="1" ht="33" customHeight="1" x14ac:dyDescent="0.3">
      <c r="B71" s="113"/>
      <c r="C71" s="22" t="s">
        <v>31</v>
      </c>
      <c r="D71" s="25" t="s">
        <v>184</v>
      </c>
      <c r="E71" s="119"/>
      <c r="F71" s="120"/>
      <c r="G71" s="119"/>
      <c r="H71" s="119"/>
      <c r="I71" s="119"/>
      <c r="J71" s="73" t="s">
        <v>180</v>
      </c>
      <c r="L71" s="140"/>
      <c r="N71" s="97"/>
      <c r="O71" s="97"/>
      <c r="P71" s="51"/>
    </row>
    <row r="72" spans="2:16" s="9" customFormat="1" ht="33" customHeight="1" x14ac:dyDescent="0.3">
      <c r="B72" s="113"/>
      <c r="C72" s="22" t="s">
        <v>36</v>
      </c>
      <c r="D72" s="25" t="s">
        <v>184</v>
      </c>
      <c r="E72" s="21">
        <v>0</v>
      </c>
      <c r="F72" s="27">
        <v>0</v>
      </c>
      <c r="G72" s="21">
        <v>28</v>
      </c>
      <c r="H72" s="21">
        <v>2</v>
      </c>
      <c r="I72" s="21">
        <f>SUM(H72,F72)</f>
        <v>2</v>
      </c>
      <c r="J72" s="41" t="s">
        <v>70</v>
      </c>
      <c r="K72" s="76">
        <v>2</v>
      </c>
      <c r="O72" s="51">
        <v>2</v>
      </c>
      <c r="P72" s="51"/>
    </row>
    <row r="73" spans="2:16" s="9" customFormat="1" ht="33" customHeight="1" x14ac:dyDescent="0.3">
      <c r="B73" s="113"/>
      <c r="C73" s="22" t="s">
        <v>150</v>
      </c>
      <c r="D73" s="25" t="s">
        <v>184</v>
      </c>
      <c r="E73" s="74">
        <v>30</v>
      </c>
      <c r="F73" s="27">
        <v>2</v>
      </c>
      <c r="G73" s="21">
        <v>0</v>
      </c>
      <c r="H73" s="21">
        <v>0</v>
      </c>
      <c r="I73" s="21">
        <f>SUM(H73,F73)</f>
        <v>2</v>
      </c>
      <c r="J73" s="41" t="s">
        <v>102</v>
      </c>
      <c r="K73" s="76">
        <v>2</v>
      </c>
      <c r="O73" s="51">
        <v>2</v>
      </c>
      <c r="P73" s="51"/>
    </row>
    <row r="74" spans="2:16" s="9" customFormat="1" ht="33" customHeight="1" x14ac:dyDescent="0.3">
      <c r="B74" s="113"/>
      <c r="C74" s="22" t="s">
        <v>151</v>
      </c>
      <c r="D74" s="25" t="s">
        <v>184</v>
      </c>
      <c r="E74" s="21">
        <v>0</v>
      </c>
      <c r="F74" s="27">
        <v>0</v>
      </c>
      <c r="G74" s="74">
        <v>30</v>
      </c>
      <c r="H74" s="21">
        <v>2</v>
      </c>
      <c r="I74" s="21">
        <f>SUM(H74,F74)</f>
        <v>2</v>
      </c>
      <c r="J74" s="73" t="s">
        <v>174</v>
      </c>
      <c r="K74" s="76">
        <v>2</v>
      </c>
      <c r="O74" s="51">
        <v>2</v>
      </c>
      <c r="P74" s="51"/>
    </row>
    <row r="75" spans="2:16" s="2" customFormat="1" ht="33" customHeight="1" x14ac:dyDescent="0.3">
      <c r="B75" s="113"/>
      <c r="C75" s="22" t="s">
        <v>160</v>
      </c>
      <c r="D75" s="107" t="s">
        <v>184</v>
      </c>
      <c r="E75" s="28">
        <v>96</v>
      </c>
      <c r="F75" s="29">
        <v>8</v>
      </c>
      <c r="G75" s="107">
        <v>84</v>
      </c>
      <c r="H75" s="107">
        <v>8</v>
      </c>
      <c r="I75" s="21">
        <f>SUM(H75,F75)</f>
        <v>16</v>
      </c>
      <c r="J75" s="73" t="s">
        <v>169</v>
      </c>
      <c r="K75" s="139">
        <v>16</v>
      </c>
      <c r="L75" s="140">
        <v>16</v>
      </c>
      <c r="M75" s="9"/>
      <c r="N75" s="97"/>
      <c r="O75" s="97">
        <v>16</v>
      </c>
      <c r="P75" s="51"/>
    </row>
    <row r="76" spans="2:16" s="9" customFormat="1" ht="33" customHeight="1" x14ac:dyDescent="0.3">
      <c r="B76" s="113"/>
      <c r="C76" s="22" t="s">
        <v>20</v>
      </c>
      <c r="D76" s="108"/>
      <c r="E76" s="21">
        <v>0</v>
      </c>
      <c r="F76" s="27">
        <v>0</v>
      </c>
      <c r="G76" s="108"/>
      <c r="H76" s="108"/>
      <c r="I76" s="30" t="s">
        <v>55</v>
      </c>
      <c r="J76" s="41" t="s">
        <v>95</v>
      </c>
      <c r="K76" s="139"/>
      <c r="L76" s="140"/>
      <c r="N76" s="97"/>
      <c r="O76" s="97"/>
      <c r="P76" s="51"/>
    </row>
    <row r="77" spans="2:16" s="2" customFormat="1" ht="33" customHeight="1" x14ac:dyDescent="0.3">
      <c r="B77" s="113"/>
      <c r="C77" s="50" t="s">
        <v>94</v>
      </c>
      <c r="D77" s="108"/>
      <c r="E77" s="107" t="s">
        <v>152</v>
      </c>
      <c r="F77" s="109" t="s">
        <v>54</v>
      </c>
      <c r="G77" s="108"/>
      <c r="H77" s="108"/>
      <c r="I77" s="107" t="s">
        <v>56</v>
      </c>
      <c r="J77" s="41" t="s">
        <v>115</v>
      </c>
      <c r="K77" s="139"/>
      <c r="L77" s="140"/>
      <c r="M77" s="9"/>
      <c r="N77" s="97"/>
      <c r="O77" s="97"/>
      <c r="P77" s="51"/>
    </row>
    <row r="78" spans="2:16" s="2" customFormat="1" ht="33" customHeight="1" x14ac:dyDescent="0.3">
      <c r="B78" s="113"/>
      <c r="C78" s="22" t="s">
        <v>51</v>
      </c>
      <c r="D78" s="108"/>
      <c r="E78" s="108"/>
      <c r="F78" s="110"/>
      <c r="G78" s="108"/>
      <c r="H78" s="108"/>
      <c r="I78" s="108"/>
      <c r="J78" s="41" t="s">
        <v>106</v>
      </c>
      <c r="K78" s="139"/>
      <c r="L78" s="140"/>
      <c r="M78" s="9"/>
      <c r="N78" s="97"/>
      <c r="O78" s="97"/>
      <c r="P78" s="51"/>
    </row>
    <row r="79" spans="2:16" s="2" customFormat="1" ht="33" customHeight="1" x14ac:dyDescent="0.3">
      <c r="B79" s="113"/>
      <c r="C79" s="17" t="s">
        <v>45</v>
      </c>
      <c r="D79" s="108"/>
      <c r="E79" s="108"/>
      <c r="F79" s="110"/>
      <c r="G79" s="108"/>
      <c r="H79" s="108"/>
      <c r="I79" s="108"/>
      <c r="J79" s="41" t="s">
        <v>110</v>
      </c>
      <c r="K79" s="139"/>
      <c r="L79" s="140"/>
      <c r="M79" s="9"/>
      <c r="N79" s="97"/>
      <c r="O79" s="97"/>
      <c r="P79" s="51"/>
    </row>
    <row r="80" spans="2:16" s="2" customFormat="1" ht="33" customHeight="1" x14ac:dyDescent="0.3">
      <c r="B80" s="113"/>
      <c r="C80" s="24" t="s">
        <v>46</v>
      </c>
      <c r="D80" s="108"/>
      <c r="E80" s="108"/>
      <c r="F80" s="110"/>
      <c r="G80" s="108"/>
      <c r="H80" s="108"/>
      <c r="I80" s="108"/>
      <c r="J80" s="41" t="s">
        <v>112</v>
      </c>
      <c r="K80" s="139"/>
      <c r="L80" s="140"/>
      <c r="M80" s="9"/>
      <c r="N80" s="97"/>
      <c r="O80" s="97"/>
      <c r="P80" s="51"/>
    </row>
    <row r="81" spans="2:17" s="2" customFormat="1" ht="33" customHeight="1" x14ac:dyDescent="0.3">
      <c r="B81" s="113"/>
      <c r="C81" s="26" t="s">
        <v>158</v>
      </c>
      <c r="D81" s="108"/>
      <c r="E81" s="108"/>
      <c r="F81" s="110"/>
      <c r="G81" s="108"/>
      <c r="H81" s="108"/>
      <c r="I81" s="108"/>
      <c r="J81" s="44" t="s">
        <v>103</v>
      </c>
      <c r="K81" s="139"/>
      <c r="L81" s="140"/>
      <c r="M81" s="9"/>
      <c r="N81" s="97"/>
      <c r="O81" s="97"/>
      <c r="P81" s="51"/>
    </row>
    <row r="82" spans="2:17" s="2" customFormat="1" ht="33" customHeight="1" x14ac:dyDescent="0.3">
      <c r="B82" s="113"/>
      <c r="C82" s="22" t="s">
        <v>161</v>
      </c>
      <c r="D82" s="104" t="s">
        <v>184</v>
      </c>
      <c r="E82" s="104">
        <v>32</v>
      </c>
      <c r="F82" s="111">
        <v>3</v>
      </c>
      <c r="G82" s="104">
        <v>0</v>
      </c>
      <c r="H82" s="104">
        <v>0</v>
      </c>
      <c r="I82" s="104">
        <f>SUM(H82,F82)</f>
        <v>3</v>
      </c>
      <c r="J82" s="73" t="s">
        <v>170</v>
      </c>
      <c r="K82" s="139">
        <v>3</v>
      </c>
      <c r="L82" s="140">
        <v>3</v>
      </c>
      <c r="M82" s="9"/>
      <c r="N82" s="97"/>
      <c r="O82" s="97">
        <v>3</v>
      </c>
      <c r="P82" s="51"/>
    </row>
    <row r="83" spans="2:17" s="35" customFormat="1" ht="33" customHeight="1" x14ac:dyDescent="0.3">
      <c r="B83" s="113"/>
      <c r="C83" s="22" t="s">
        <v>162</v>
      </c>
      <c r="D83" s="104"/>
      <c r="E83" s="104"/>
      <c r="F83" s="111"/>
      <c r="G83" s="104"/>
      <c r="H83" s="104"/>
      <c r="I83" s="104"/>
      <c r="J83" s="73" t="s">
        <v>177</v>
      </c>
      <c r="K83" s="139"/>
      <c r="L83" s="140"/>
      <c r="N83" s="97"/>
      <c r="O83" s="97"/>
      <c r="P83" s="51"/>
    </row>
    <row r="84" spans="2:17" s="2" customFormat="1" ht="33" customHeight="1" x14ac:dyDescent="0.3">
      <c r="B84" s="113"/>
      <c r="C84" s="49" t="s">
        <v>93</v>
      </c>
      <c r="D84" s="104"/>
      <c r="E84" s="104"/>
      <c r="F84" s="111"/>
      <c r="G84" s="104"/>
      <c r="H84" s="104"/>
      <c r="I84" s="104"/>
      <c r="J84" s="41" t="s">
        <v>116</v>
      </c>
      <c r="K84" s="139"/>
      <c r="L84" s="140"/>
      <c r="M84" s="9"/>
      <c r="N84" s="97"/>
      <c r="O84" s="97"/>
      <c r="P84" s="51"/>
    </row>
    <row r="85" spans="2:17" s="2" customFormat="1" ht="33" customHeight="1" x14ac:dyDescent="0.3">
      <c r="B85" s="113"/>
      <c r="C85" s="22" t="s">
        <v>48</v>
      </c>
      <c r="D85" s="104"/>
      <c r="E85" s="104"/>
      <c r="F85" s="111"/>
      <c r="G85" s="104"/>
      <c r="H85" s="104"/>
      <c r="I85" s="104"/>
      <c r="J85" s="41" t="s">
        <v>107</v>
      </c>
      <c r="K85" s="139"/>
      <c r="L85" s="140"/>
      <c r="M85" s="9"/>
      <c r="N85" s="97"/>
      <c r="O85" s="97"/>
      <c r="P85" s="51"/>
    </row>
    <row r="86" spans="2:17" s="2" customFormat="1" ht="33" customHeight="1" x14ac:dyDescent="0.3">
      <c r="B86" s="113"/>
      <c r="C86" s="22" t="s">
        <v>49</v>
      </c>
      <c r="D86" s="104"/>
      <c r="E86" s="104"/>
      <c r="F86" s="111"/>
      <c r="G86" s="104"/>
      <c r="H86" s="104"/>
      <c r="I86" s="104"/>
      <c r="J86" s="41" t="s">
        <v>113</v>
      </c>
      <c r="K86" s="139"/>
      <c r="L86" s="140"/>
      <c r="M86" s="9"/>
      <c r="N86" s="97"/>
      <c r="O86" s="97"/>
      <c r="P86" s="51"/>
    </row>
    <row r="87" spans="2:17" s="2" customFormat="1" ht="33" customHeight="1" x14ac:dyDescent="0.3">
      <c r="B87" s="113"/>
      <c r="C87" s="22" t="s">
        <v>157</v>
      </c>
      <c r="D87" s="104"/>
      <c r="E87" s="104"/>
      <c r="F87" s="111"/>
      <c r="G87" s="104"/>
      <c r="H87" s="104"/>
      <c r="I87" s="104"/>
      <c r="J87" s="41" t="s">
        <v>104</v>
      </c>
      <c r="K87" s="139"/>
      <c r="L87" s="140"/>
      <c r="M87" s="9"/>
      <c r="N87" s="97"/>
      <c r="O87" s="97"/>
      <c r="P87" s="51"/>
    </row>
    <row r="88" spans="2:17" s="2" customFormat="1" ht="58.2" customHeight="1" x14ac:dyDescent="0.3">
      <c r="B88" s="114"/>
      <c r="C88" s="22" t="s">
        <v>17</v>
      </c>
      <c r="D88" s="25" t="s">
        <v>184</v>
      </c>
      <c r="E88" s="21">
        <v>32</v>
      </c>
      <c r="F88" s="27">
        <v>2</v>
      </c>
      <c r="G88" s="21">
        <v>0</v>
      </c>
      <c r="H88" s="21">
        <v>0</v>
      </c>
      <c r="I88" s="21">
        <f>SUM(H88,F88)</f>
        <v>2</v>
      </c>
      <c r="J88" s="45" t="s">
        <v>121</v>
      </c>
      <c r="K88" s="9"/>
      <c r="L88" s="9"/>
      <c r="M88" s="9"/>
      <c r="O88" s="51"/>
      <c r="P88" s="51">
        <v>2</v>
      </c>
      <c r="Q88" s="2">
        <v>2</v>
      </c>
    </row>
    <row r="89" spans="2:17" s="2" customFormat="1" ht="33" customHeight="1" x14ac:dyDescent="0.3">
      <c r="B89" s="101" t="s">
        <v>5</v>
      </c>
      <c r="C89" s="102"/>
      <c r="D89" s="6"/>
      <c r="E89" s="6">
        <f>SUM(E57:E88)</f>
        <v>465</v>
      </c>
      <c r="F89" s="6">
        <f>SUM(F57:F88)</f>
        <v>30</v>
      </c>
      <c r="G89" s="6">
        <f>SUM(G57:G88)</f>
        <v>425</v>
      </c>
      <c r="H89" s="6">
        <f>SUM(H57:H88)</f>
        <v>30</v>
      </c>
      <c r="I89" s="6">
        <f>SUM(I57:I88)</f>
        <v>60</v>
      </c>
      <c r="J89" s="40"/>
      <c r="K89" s="9"/>
      <c r="L89" s="9"/>
      <c r="M89" s="9"/>
      <c r="O89" s="51"/>
      <c r="P89" s="51"/>
    </row>
    <row r="90" spans="2:17" s="2" customFormat="1" ht="33" customHeight="1" x14ac:dyDescent="0.3">
      <c r="B90" s="103" t="s">
        <v>37</v>
      </c>
      <c r="C90" s="22" t="s">
        <v>59</v>
      </c>
      <c r="D90" s="130" t="s">
        <v>184</v>
      </c>
      <c r="E90" s="133">
        <v>64</v>
      </c>
      <c r="F90" s="136">
        <v>19</v>
      </c>
      <c r="G90" s="107">
        <v>0</v>
      </c>
      <c r="H90" s="107">
        <v>0</v>
      </c>
      <c r="I90" s="121">
        <f>SUM(H90,F90)</f>
        <v>19</v>
      </c>
      <c r="J90" s="41" t="s">
        <v>97</v>
      </c>
      <c r="K90" s="139">
        <v>19</v>
      </c>
      <c r="L90" s="140">
        <v>19</v>
      </c>
      <c r="M90" s="9"/>
      <c r="N90" s="97"/>
      <c r="O90" s="97"/>
      <c r="P90" s="51"/>
    </row>
    <row r="91" spans="2:17" s="2" customFormat="1" ht="33" customHeight="1" x14ac:dyDescent="0.3">
      <c r="B91" s="103"/>
      <c r="C91" s="22" t="s">
        <v>163</v>
      </c>
      <c r="D91" s="131"/>
      <c r="E91" s="134"/>
      <c r="F91" s="137"/>
      <c r="G91" s="108"/>
      <c r="H91" s="108"/>
      <c r="I91" s="122"/>
      <c r="J91" s="73" t="s">
        <v>178</v>
      </c>
      <c r="K91" s="139"/>
      <c r="L91" s="140"/>
      <c r="M91" s="9"/>
      <c r="N91" s="97"/>
      <c r="O91" s="97"/>
      <c r="P91" s="51"/>
    </row>
    <row r="92" spans="2:17" s="9" customFormat="1" ht="33" customHeight="1" x14ac:dyDescent="0.3">
      <c r="B92" s="103"/>
      <c r="C92" s="49" t="s">
        <v>92</v>
      </c>
      <c r="D92" s="131"/>
      <c r="E92" s="134"/>
      <c r="F92" s="137"/>
      <c r="G92" s="108"/>
      <c r="H92" s="108"/>
      <c r="I92" s="122"/>
      <c r="J92" s="41" t="s">
        <v>117</v>
      </c>
      <c r="K92" s="139"/>
      <c r="L92" s="140"/>
      <c r="N92" s="97"/>
      <c r="O92" s="97"/>
      <c r="P92" s="51"/>
    </row>
    <row r="93" spans="2:17" s="2" customFormat="1" ht="33" customHeight="1" x14ac:dyDescent="0.3">
      <c r="B93" s="103"/>
      <c r="C93" s="22" t="s">
        <v>60</v>
      </c>
      <c r="D93" s="131"/>
      <c r="E93" s="134"/>
      <c r="F93" s="137"/>
      <c r="G93" s="108"/>
      <c r="H93" s="108"/>
      <c r="I93" s="122"/>
      <c r="J93" s="41" t="s">
        <v>108</v>
      </c>
      <c r="K93" s="139"/>
      <c r="L93" s="140"/>
      <c r="M93" s="9"/>
      <c r="N93" s="97"/>
      <c r="O93" s="97"/>
      <c r="P93" s="51"/>
    </row>
    <row r="94" spans="2:17" s="2" customFormat="1" ht="33" customHeight="1" x14ac:dyDescent="0.3">
      <c r="B94" s="103"/>
      <c r="C94" s="36" t="s">
        <v>61</v>
      </c>
      <c r="D94" s="131"/>
      <c r="E94" s="134"/>
      <c r="F94" s="137"/>
      <c r="G94" s="108"/>
      <c r="H94" s="108"/>
      <c r="I94" s="122"/>
      <c r="J94" s="41" t="s">
        <v>111</v>
      </c>
      <c r="K94" s="139"/>
      <c r="L94" s="140"/>
      <c r="M94" s="9"/>
      <c r="N94" s="97"/>
      <c r="O94" s="97"/>
      <c r="P94" s="51"/>
    </row>
    <row r="95" spans="2:17" s="2" customFormat="1" ht="33" customHeight="1" x14ac:dyDescent="0.3">
      <c r="B95" s="103"/>
      <c r="C95" s="37" t="s">
        <v>62</v>
      </c>
      <c r="D95" s="131"/>
      <c r="E95" s="134"/>
      <c r="F95" s="137"/>
      <c r="G95" s="108"/>
      <c r="H95" s="108"/>
      <c r="I95" s="122"/>
      <c r="J95" s="41" t="s">
        <v>114</v>
      </c>
      <c r="K95" s="139"/>
      <c r="L95" s="140"/>
      <c r="M95" s="9"/>
      <c r="N95" s="97"/>
      <c r="O95" s="97"/>
      <c r="P95" s="51"/>
    </row>
    <row r="96" spans="2:17" s="2" customFormat="1" ht="33" customHeight="1" x14ac:dyDescent="0.3">
      <c r="B96" s="103"/>
      <c r="C96" s="22" t="s">
        <v>159</v>
      </c>
      <c r="D96" s="132"/>
      <c r="E96" s="135"/>
      <c r="F96" s="138"/>
      <c r="G96" s="119"/>
      <c r="H96" s="119"/>
      <c r="I96" s="123"/>
      <c r="J96" s="41" t="s">
        <v>105</v>
      </c>
      <c r="K96" s="139"/>
      <c r="L96" s="140"/>
      <c r="M96" s="9"/>
      <c r="N96" s="97"/>
      <c r="O96" s="97"/>
      <c r="P96" s="51"/>
    </row>
    <row r="97" spans="2:17" s="60" customFormat="1" ht="33" customHeight="1" x14ac:dyDescent="0.3">
      <c r="B97" s="103"/>
      <c r="C97" s="61" t="s">
        <v>144</v>
      </c>
      <c r="D97" s="68" t="s">
        <v>184</v>
      </c>
      <c r="E97" s="69">
        <v>32</v>
      </c>
      <c r="F97" s="66">
        <v>2</v>
      </c>
      <c r="G97" s="65">
        <v>0</v>
      </c>
      <c r="H97" s="65">
        <v>0</v>
      </c>
      <c r="I97" s="65">
        <v>2</v>
      </c>
      <c r="J97" s="73" t="s">
        <v>179</v>
      </c>
      <c r="K97" s="5"/>
      <c r="O97" s="80">
        <v>2</v>
      </c>
    </row>
    <row r="98" spans="2:17" s="2" customFormat="1" ht="33" customHeight="1" x14ac:dyDescent="0.3">
      <c r="B98" s="103"/>
      <c r="C98" s="32" t="s">
        <v>38</v>
      </c>
      <c r="D98" s="34" t="s">
        <v>184</v>
      </c>
      <c r="E98" s="33">
        <v>30</v>
      </c>
      <c r="F98" s="27">
        <v>2</v>
      </c>
      <c r="G98" s="21">
        <v>0</v>
      </c>
      <c r="H98" s="21">
        <v>0</v>
      </c>
      <c r="I98" s="21">
        <f>SUM(H98,F98)</f>
        <v>2</v>
      </c>
      <c r="J98" s="93" t="s">
        <v>69</v>
      </c>
      <c r="K98" s="9"/>
      <c r="L98" s="9"/>
      <c r="M98" s="9"/>
      <c r="O98" s="51">
        <v>2</v>
      </c>
      <c r="P98" s="51"/>
    </row>
    <row r="99" spans="2:17" s="2" customFormat="1" ht="33" customHeight="1" x14ac:dyDescent="0.3">
      <c r="B99" s="103"/>
      <c r="C99" s="32" t="s">
        <v>39</v>
      </c>
      <c r="D99" s="34" t="s">
        <v>185</v>
      </c>
      <c r="E99" s="33">
        <v>16</v>
      </c>
      <c r="F99" s="27">
        <v>1</v>
      </c>
      <c r="G99" s="21">
        <v>0</v>
      </c>
      <c r="H99" s="21">
        <v>0</v>
      </c>
      <c r="I99" s="21">
        <f>SUM(F99,H99)</f>
        <v>1</v>
      </c>
      <c r="J99" s="45" t="s">
        <v>65</v>
      </c>
      <c r="K99" s="9"/>
      <c r="L99" s="9"/>
      <c r="M99" s="9"/>
      <c r="O99" s="51"/>
      <c r="P99" s="51"/>
      <c r="Q99" s="2">
        <v>1</v>
      </c>
    </row>
    <row r="100" spans="2:17" s="2" customFormat="1" ht="33" customHeight="1" x14ac:dyDescent="0.3">
      <c r="B100" s="103"/>
      <c r="C100" s="22" t="s">
        <v>53</v>
      </c>
      <c r="D100" s="31" t="s">
        <v>185</v>
      </c>
      <c r="E100" s="27">
        <v>180</v>
      </c>
      <c r="F100" s="62">
        <v>6</v>
      </c>
      <c r="G100" s="21">
        <v>0</v>
      </c>
      <c r="H100" s="21">
        <v>0</v>
      </c>
      <c r="I100" s="21">
        <f>SUM(H100,F100)</f>
        <v>6</v>
      </c>
      <c r="J100" s="94" t="s">
        <v>165</v>
      </c>
      <c r="K100" s="9"/>
      <c r="L100" s="9"/>
      <c r="M100" s="9"/>
      <c r="O100" s="51">
        <v>6</v>
      </c>
      <c r="P100" s="51"/>
    </row>
    <row r="101" spans="2:17" s="2" customFormat="1" ht="33" customHeight="1" x14ac:dyDescent="0.3">
      <c r="B101" s="101" t="s">
        <v>5</v>
      </c>
      <c r="C101" s="102"/>
      <c r="D101" s="6"/>
      <c r="E101" s="6">
        <f>SUM(E90:E100)</f>
        <v>322</v>
      </c>
      <c r="F101" s="6">
        <f>SUM(F90:F100)</f>
        <v>30</v>
      </c>
      <c r="G101" s="6">
        <f>SUM(G90:G100)</f>
        <v>0</v>
      </c>
      <c r="H101" s="6">
        <f>SUM(H90:H100)</f>
        <v>0</v>
      </c>
      <c r="I101" s="6">
        <f>SUM(I90:I100)</f>
        <v>30</v>
      </c>
      <c r="J101" s="40"/>
      <c r="K101" s="9"/>
      <c r="L101" s="9"/>
      <c r="M101" s="9"/>
      <c r="O101" s="51"/>
      <c r="P101" s="51"/>
    </row>
    <row r="102" spans="2:17" s="2" customFormat="1" ht="33" customHeight="1" x14ac:dyDescent="0.3">
      <c r="B102" s="99" t="s">
        <v>6</v>
      </c>
      <c r="C102" s="100"/>
      <c r="D102" s="7"/>
      <c r="E102" s="7">
        <f>SUM(E26,E56,E89,E101)</f>
        <v>1981</v>
      </c>
      <c r="F102" s="7">
        <f>SUM(F26,F56,F89,F101)</f>
        <v>120</v>
      </c>
      <c r="G102" s="7">
        <f>SUM(G26,G56,G89,G101)</f>
        <v>1497</v>
      </c>
      <c r="H102" s="7">
        <f>SUM(H26,H56,H89,H101)</f>
        <v>90</v>
      </c>
      <c r="I102" s="7">
        <f>SUM(I26,I56,I89,I101)</f>
        <v>210</v>
      </c>
      <c r="J102" s="46"/>
      <c r="K102" s="79">
        <f t="shared" ref="K102:P102" si="3">SUM(K11:K101)</f>
        <v>112</v>
      </c>
      <c r="L102" s="84">
        <f t="shared" si="3"/>
        <v>63</v>
      </c>
      <c r="M102" s="83">
        <f t="shared" si="3"/>
        <v>18</v>
      </c>
      <c r="N102" s="91">
        <f t="shared" si="3"/>
        <v>63</v>
      </c>
      <c r="O102" s="91">
        <f t="shared" si="3"/>
        <v>86</v>
      </c>
      <c r="P102" s="91">
        <f t="shared" si="3"/>
        <v>14</v>
      </c>
      <c r="Q102" s="91">
        <f>SUM(Q11:Q101)</f>
        <v>11</v>
      </c>
    </row>
    <row r="103" spans="2:17" ht="17.25" customHeight="1" x14ac:dyDescent="0.3"/>
    <row r="104" spans="2:17" ht="14.4" customHeight="1" x14ac:dyDescent="0.3">
      <c r="B104" s="98" t="s">
        <v>187</v>
      </c>
      <c r="C104" s="98"/>
    </row>
    <row r="105" spans="2:17" x14ac:dyDescent="0.3">
      <c r="B105" s="98"/>
      <c r="C105" s="98"/>
      <c r="G105" s="12">
        <f>SUM(E102,G102)</f>
        <v>3478</v>
      </c>
      <c r="H105" s="105" t="s">
        <v>40</v>
      </c>
      <c r="I105" s="106"/>
    </row>
    <row r="106" spans="2:17" x14ac:dyDescent="0.3">
      <c r="H106" t="s">
        <v>181</v>
      </c>
    </row>
    <row r="107" spans="2:17" x14ac:dyDescent="0.3">
      <c r="H107" s="142" t="s">
        <v>182</v>
      </c>
    </row>
    <row r="108" spans="2:17" x14ac:dyDescent="0.3">
      <c r="H108" s="142"/>
    </row>
    <row r="109" spans="2:17" x14ac:dyDescent="0.3">
      <c r="H109" s="142"/>
    </row>
    <row r="110" spans="2:17" x14ac:dyDescent="0.3">
      <c r="C110" t="s">
        <v>153</v>
      </c>
      <c r="H110" s="142"/>
    </row>
    <row r="111" spans="2:17" x14ac:dyDescent="0.3">
      <c r="H111" s="142"/>
    </row>
    <row r="112" spans="2:17" x14ac:dyDescent="0.3">
      <c r="H112" s="142"/>
    </row>
    <row r="113" spans="8:8" x14ac:dyDescent="0.3">
      <c r="H113" s="142"/>
    </row>
    <row r="114" spans="8:8" x14ac:dyDescent="0.3">
      <c r="H114" s="142"/>
    </row>
    <row r="115" spans="8:8" x14ac:dyDescent="0.3">
      <c r="H115" s="142"/>
    </row>
    <row r="116" spans="8:8" x14ac:dyDescent="0.3">
      <c r="H116" s="142"/>
    </row>
    <row r="117" spans="8:8" x14ac:dyDescent="0.3">
      <c r="H117" s="142"/>
    </row>
    <row r="118" spans="8:8" x14ac:dyDescent="0.3">
      <c r="H118" s="142"/>
    </row>
    <row r="119" spans="8:8" x14ac:dyDescent="0.3">
      <c r="H119" s="142"/>
    </row>
    <row r="120" spans="8:8" x14ac:dyDescent="0.3">
      <c r="H120" s="142"/>
    </row>
    <row r="121" spans="8:8" x14ac:dyDescent="0.3">
      <c r="H121" s="142"/>
    </row>
    <row r="122" spans="8:8" x14ac:dyDescent="0.3">
      <c r="H122" s="142"/>
    </row>
    <row r="123" spans="8:8" x14ac:dyDescent="0.3">
      <c r="H123" s="142"/>
    </row>
    <row r="124" spans="8:8" x14ac:dyDescent="0.3">
      <c r="H124" s="142"/>
    </row>
    <row r="125" spans="8:8" x14ac:dyDescent="0.3">
      <c r="H125" s="142"/>
    </row>
    <row r="126" spans="8:8" x14ac:dyDescent="0.3">
      <c r="H126" s="142"/>
    </row>
  </sheetData>
  <mergeCells count="104">
    <mergeCell ref="O65:O66"/>
    <mergeCell ref="K43:K48"/>
    <mergeCell ref="L43:L48"/>
    <mergeCell ref="K49:K54"/>
    <mergeCell ref="L49:L54"/>
    <mergeCell ref="O41:O42"/>
    <mergeCell ref="O70:O71"/>
    <mergeCell ref="O75:O81"/>
    <mergeCell ref="O82:O87"/>
    <mergeCell ref="O43:O48"/>
    <mergeCell ref="O49:O54"/>
    <mergeCell ref="O61:O62"/>
    <mergeCell ref="L70:L71"/>
    <mergeCell ref="K82:K87"/>
    <mergeCell ref="L82:L87"/>
    <mergeCell ref="L67:L69"/>
    <mergeCell ref="O67:O69"/>
    <mergeCell ref="N82:N87"/>
    <mergeCell ref="L41:L42"/>
    <mergeCell ref="K41:K42"/>
    <mergeCell ref="N41:N42"/>
    <mergeCell ref="N43:N48"/>
    <mergeCell ref="K90:K96"/>
    <mergeCell ref="L90:L96"/>
    <mergeCell ref="K75:K81"/>
    <mergeCell ref="L75:L81"/>
    <mergeCell ref="I49:I54"/>
    <mergeCell ref="H49:H54"/>
    <mergeCell ref="I67:I69"/>
    <mergeCell ref="N90:N96"/>
    <mergeCell ref="H107:H126"/>
    <mergeCell ref="H65:H66"/>
    <mergeCell ref="N49:N54"/>
    <mergeCell ref="N65:N66"/>
    <mergeCell ref="N70:N71"/>
    <mergeCell ref="N75:N81"/>
    <mergeCell ref="H70:H71"/>
    <mergeCell ref="I70:I71"/>
    <mergeCell ref="L61:L62"/>
    <mergeCell ref="L65:L66"/>
    <mergeCell ref="H61:H62"/>
    <mergeCell ref="I61:I62"/>
    <mergeCell ref="D90:D96"/>
    <mergeCell ref="E90:E96"/>
    <mergeCell ref="F90:F96"/>
    <mergeCell ref="G90:G96"/>
    <mergeCell ref="I41:I42"/>
    <mergeCell ref="H41:H42"/>
    <mergeCell ref="G49:G54"/>
    <mergeCell ref="G61:G62"/>
    <mergeCell ref="E65:E66"/>
    <mergeCell ref="F65:F66"/>
    <mergeCell ref="E61:E62"/>
    <mergeCell ref="F61:F62"/>
    <mergeCell ref="E49:E54"/>
    <mergeCell ref="F49:F54"/>
    <mergeCell ref="B11:B25"/>
    <mergeCell ref="H82:H87"/>
    <mergeCell ref="B2:J2"/>
    <mergeCell ref="B4:J4"/>
    <mergeCell ref="B26:C26"/>
    <mergeCell ref="B56:C56"/>
    <mergeCell ref="D43:D48"/>
    <mergeCell ref="E43:E48"/>
    <mergeCell ref="F43:F48"/>
    <mergeCell ref="G43:G48"/>
    <mergeCell ref="H43:H48"/>
    <mergeCell ref="I43:I48"/>
    <mergeCell ref="D49:D54"/>
    <mergeCell ref="I77:I81"/>
    <mergeCell ref="I82:I87"/>
    <mergeCell ref="H75:H81"/>
    <mergeCell ref="G41:G42"/>
    <mergeCell ref="G75:G81"/>
    <mergeCell ref="B27:B55"/>
    <mergeCell ref="D41:D42"/>
    <mergeCell ref="E41:E42"/>
    <mergeCell ref="F41:F42"/>
    <mergeCell ref="G65:G66"/>
    <mergeCell ref="H68:H69"/>
    <mergeCell ref="O90:O96"/>
    <mergeCell ref="B104:C105"/>
    <mergeCell ref="B102:C102"/>
    <mergeCell ref="B101:C101"/>
    <mergeCell ref="B89:C89"/>
    <mergeCell ref="B90:B100"/>
    <mergeCell ref="E82:E87"/>
    <mergeCell ref="H105:I105"/>
    <mergeCell ref="E77:E81"/>
    <mergeCell ref="F77:F81"/>
    <mergeCell ref="F82:F87"/>
    <mergeCell ref="G82:G87"/>
    <mergeCell ref="B57:B88"/>
    <mergeCell ref="D75:D81"/>
    <mergeCell ref="D82:D87"/>
    <mergeCell ref="G68:G69"/>
    <mergeCell ref="F67:F68"/>
    <mergeCell ref="E67:E68"/>
    <mergeCell ref="E70:E71"/>
    <mergeCell ref="F70:F71"/>
    <mergeCell ref="G70:G71"/>
    <mergeCell ref="I65:I66"/>
    <mergeCell ref="H90:H96"/>
    <mergeCell ref="I90:I96"/>
  </mergeCells>
  <pageMargins left="0.25" right="0.25" top="0.75" bottom="0.75" header="0.3" footer="0.3"/>
  <pageSetup paperSize="9" scale="64" fitToHeight="0" orientation="landscape" r:id="rId1"/>
  <ignoredErrors>
    <ignoredError sqref="I99 I8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2019-06-12T18:04:44Z</dcterms:modified>
</cp:coreProperties>
</file>